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cyclingorgau.sharepoint.com/sites/docs/Sport/ESport/National ESport Series/Club/"/>
    </mc:Choice>
  </mc:AlternateContent>
  <xr:revisionPtr revIDLastSave="3211" documentId="8_{864D0C7A-6CB6-4E1D-8812-B85651E792A0}" xr6:coauthVersionLast="46" xr6:coauthVersionMax="46" xr10:uidLastSave="{4F3EACCE-FB9B-49BD-93A6-BC50E7E8BB8E}"/>
  <bookViews>
    <workbookView xWindow="-108" yWindow="-13068" windowWidth="23256" windowHeight="12576" tabRatio="854" xr2:uid="{48A676F0-B00E-479D-AFFB-7BD6D6981FD5}"/>
  </bookViews>
  <sheets>
    <sheet name="OVERALL" sheetId="6" r:id="rId1"/>
    <sheet name="Women A" sheetId="7" r:id="rId2"/>
    <sheet name="Men A" sheetId="1" r:id="rId3"/>
    <sheet name="Women B" sheetId="8" r:id="rId4"/>
    <sheet name="Men B" sheetId="2" r:id="rId5"/>
    <sheet name="Women C" sheetId="9" r:id="rId6"/>
    <sheet name="Men C" sheetId="3" r:id="rId7"/>
    <sheet name="Women D" sheetId="10" r:id="rId8"/>
    <sheet name="Men D" sheetId="4" r:id="rId9"/>
    <sheet name="Women Overall" sheetId="11" r:id="rId10"/>
    <sheet name="Men Overall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6" l="1"/>
  <c r="C13" i="6"/>
  <c r="C18" i="6"/>
  <c r="C25" i="6"/>
  <c r="C7" i="6"/>
  <c r="C9" i="6"/>
  <c r="C22" i="6"/>
  <c r="C24" i="6"/>
  <c r="C10" i="6"/>
  <c r="C17" i="6"/>
  <c r="C11" i="6"/>
  <c r="C12" i="6"/>
  <c r="C15" i="6"/>
  <c r="C16" i="6"/>
  <c r="C8" i="6"/>
  <c r="D356" i="5"/>
  <c r="D275" i="5"/>
  <c r="D271" i="5"/>
  <c r="D268" i="5"/>
  <c r="D211" i="5"/>
  <c r="D200" i="5"/>
  <c r="D195" i="5"/>
  <c r="D183" i="5"/>
  <c r="D174" i="5"/>
  <c r="D163" i="5"/>
  <c r="D158" i="5"/>
  <c r="D149" i="5"/>
  <c r="D131" i="5"/>
  <c r="D124" i="5"/>
  <c r="D108" i="5"/>
  <c r="D87" i="5"/>
  <c r="D79" i="5"/>
  <c r="D57" i="5"/>
  <c r="D52" i="5"/>
  <c r="D45" i="5"/>
  <c r="D36" i="5"/>
  <c r="D11" i="5"/>
  <c r="D7" i="5"/>
  <c r="D4" i="5"/>
  <c r="D144" i="11"/>
  <c r="D135" i="11"/>
  <c r="D129" i="11"/>
  <c r="D126" i="11"/>
  <c r="D99" i="11"/>
  <c r="D95" i="11"/>
  <c r="D93" i="11"/>
  <c r="D73" i="11"/>
  <c r="D68" i="11"/>
  <c r="D51" i="11"/>
  <c r="D45" i="11"/>
  <c r="D38" i="11"/>
  <c r="D31" i="11"/>
  <c r="D27" i="11"/>
  <c r="D24" i="11"/>
  <c r="D18" i="11"/>
  <c r="D4" i="11"/>
</calcChain>
</file>

<file path=xl/sharedStrings.xml><?xml version="1.0" encoding="utf-8"?>
<sst xmlns="http://schemas.openxmlformats.org/spreadsheetml/2006/main" count="2423" uniqueCount="370">
  <si>
    <t>Round 1 - Men A</t>
  </si>
  <si>
    <t>Pos</t>
  </si>
  <si>
    <t>Name</t>
  </si>
  <si>
    <t>Club</t>
  </si>
  <si>
    <t>Points</t>
  </si>
  <si>
    <t>Waratah Masters Zwifters</t>
  </si>
  <si>
    <t> Chris Ling</t>
  </si>
  <si>
    <t>Bathurst Cycling Club</t>
  </si>
  <si>
    <t xml:space="preserve"> Luke Tuckwell </t>
  </si>
  <si>
    <t xml:space="preserve"> Jeffrey Hunt </t>
  </si>
  <si>
    <t> Mark Windsor</t>
  </si>
  <si>
    <t>Jindabyne Cycling Club (JINDY)</t>
  </si>
  <si>
    <t xml:space="preserve">Jindabyne Cycling Club </t>
  </si>
  <si>
    <t xml:space="preserve"> Lachlan Harrigan </t>
  </si>
  <si>
    <t>Gold Coast Cycling Club</t>
  </si>
  <si>
    <t> Simon Tyrrell</t>
  </si>
  <si>
    <t> Russell Stokes</t>
  </si>
  <si>
    <t> Kelsey Boreham</t>
  </si>
  <si>
    <t>Blackburn Cycling Club</t>
  </si>
  <si>
    <t>Dubbo Cycle Club</t>
  </si>
  <si>
    <t>Norwood Cycling Club</t>
  </si>
  <si>
    <t> Vaughan Bowman</t>
  </si>
  <si>
    <t> Kaide Morrissey</t>
  </si>
  <si>
    <t> Simon Heppell</t>
  </si>
  <si>
    <t> Marcus Hofer</t>
  </si>
  <si>
    <t> Jeff Morton</t>
  </si>
  <si>
    <t> Dwain Hesp</t>
  </si>
  <si>
    <t> Robbie Hacker</t>
  </si>
  <si>
    <t xml:space="preserve"> Gareth Rydon </t>
  </si>
  <si>
    <t xml:space="preserve"> Jimmy Stewart </t>
  </si>
  <si>
    <t>Northern Vets Cycling Cub</t>
  </si>
  <si>
    <t xml:space="preserve"> Colin Locke </t>
  </si>
  <si>
    <t>Hobart Wheelers</t>
  </si>
  <si>
    <t> Simon Griffin</t>
  </si>
  <si>
    <t> Elton Judd</t>
  </si>
  <si>
    <t> Steven Newman</t>
  </si>
  <si>
    <t xml:space="preserve"> Stephen Mulligan </t>
  </si>
  <si>
    <t>Redlands Cycling and Multisport</t>
  </si>
  <si>
    <t> Rob Green</t>
  </si>
  <si>
    <t>Dulwich Hill Bicycle Club</t>
  </si>
  <si>
    <t xml:space="preserve"> Simon Berry</t>
  </si>
  <si>
    <t xml:space="preserve"> Eddie Younger </t>
  </si>
  <si>
    <t> Andrew Bain</t>
  </si>
  <si>
    <t> Nik Douglas</t>
  </si>
  <si>
    <t> Rayhan Shockair</t>
  </si>
  <si>
    <t xml:space="preserve"> Danny Matthews </t>
  </si>
  <si>
    <t>Darling Downs CC</t>
  </si>
  <si>
    <t> Matt Haswell</t>
  </si>
  <si>
    <t> Mark Phillips</t>
  </si>
  <si>
    <t> Keith Gibson</t>
  </si>
  <si>
    <t> Jack Cannon</t>
  </si>
  <si>
    <t> Billy Harness</t>
  </si>
  <si>
    <t>Port Adelaide Cycling Club</t>
  </si>
  <si>
    <t> Aron Huysmans</t>
  </si>
  <si>
    <t> John Mackenzie</t>
  </si>
  <si>
    <t>Coburg Cycling Clubg</t>
  </si>
  <si>
    <t>Coburg Cycling Club</t>
  </si>
  <si>
    <t> Paul Berry</t>
  </si>
  <si>
    <t>Round 1 - Men B</t>
  </si>
  <si>
    <t>Randwick CC</t>
  </si>
  <si>
    <t> Matthew Hooker</t>
  </si>
  <si>
    <t>Whyalla Cycling Club</t>
  </si>
  <si>
    <t> Paul Berkett</t>
  </si>
  <si>
    <t xml:space="preserve"> Brad McGarry </t>
  </si>
  <si>
    <t> Gavin Davie</t>
  </si>
  <si>
    <t> Shaun Johnson</t>
  </si>
  <si>
    <t>Knox BMX Club</t>
  </si>
  <si>
    <t xml:space="preserve"> Con Fotiniotis </t>
  </si>
  <si>
    <t>Geelong Mountain Bike Club</t>
  </si>
  <si>
    <t> Andrew Thompson</t>
  </si>
  <si>
    <t xml:space="preserve"> Justin van Tol </t>
  </si>
  <si>
    <t> Mike Carter</t>
  </si>
  <si>
    <t> Carl Purczel</t>
  </si>
  <si>
    <t> Blake Stanley</t>
  </si>
  <si>
    <t xml:space="preserve"> Jonathon Glew</t>
  </si>
  <si>
    <t> Akio Matsui</t>
  </si>
  <si>
    <t> Karsten Richert</t>
  </si>
  <si>
    <t> John Curley</t>
  </si>
  <si>
    <t>Cairns Cycling Club</t>
  </si>
  <si>
    <t xml:space="preserve"> Ray Thorn </t>
  </si>
  <si>
    <t>Peel District CC</t>
  </si>
  <si>
    <t> Craig Cremen</t>
  </si>
  <si>
    <t> Hendrik van Calcar</t>
  </si>
  <si>
    <t xml:space="preserve"> Mike Ellis</t>
  </si>
  <si>
    <t xml:space="preserve"> David Heard </t>
  </si>
  <si>
    <t> Mark Procter</t>
  </si>
  <si>
    <t> Lionel Soh</t>
  </si>
  <si>
    <t> Steven Davies</t>
  </si>
  <si>
    <t> James Parker</t>
  </si>
  <si>
    <t> Thomas Rabig</t>
  </si>
  <si>
    <t xml:space="preserve"> Will Lesh </t>
  </si>
  <si>
    <t> William Howard</t>
  </si>
  <si>
    <t>Byron Bay Cycle Club</t>
  </si>
  <si>
    <t>Round 1 - Men C</t>
  </si>
  <si>
    <t> Malcolm Wade</t>
  </si>
  <si>
    <t xml:space="preserve"> Darren Bonham </t>
  </si>
  <si>
    <t>Tamworth Cycle Club</t>
  </si>
  <si>
    <t xml:space="preserve">Dulwich Hill Bicycle Club </t>
  </si>
  <si>
    <t> Johnny Tselikas</t>
  </si>
  <si>
    <t> Gary Hamer</t>
  </si>
  <si>
    <t xml:space="preserve"> David Barnett </t>
  </si>
  <si>
    <t> Leaanne Szmekura</t>
  </si>
  <si>
    <t> Troy Tormay</t>
  </si>
  <si>
    <t> Ian Thomas</t>
  </si>
  <si>
    <t>Round 1 - Men D</t>
  </si>
  <si>
    <t>Jindabyne Cycling Club</t>
  </si>
  <si>
    <t>Hawthorn CC</t>
  </si>
  <si>
    <t>25</t>
  </si>
  <si>
    <t xml:space="preserve"> Annie Simmons </t>
  </si>
  <si>
    <t>26</t>
  </si>
  <si>
    <t> Kirsten Howard</t>
  </si>
  <si>
    <t>27</t>
  </si>
  <si>
    <t> Angela MacRae</t>
  </si>
  <si>
    <t>28</t>
  </si>
  <si>
    <t> Doris Marr</t>
  </si>
  <si>
    <t>29</t>
  </si>
  <si>
    <t> Kate Spicer</t>
  </si>
  <si>
    <t>Round 1 - Women A</t>
  </si>
  <si>
    <t> Sara Spinks</t>
  </si>
  <si>
    <t> Meg Brown</t>
  </si>
  <si>
    <t> Ing Hammer</t>
  </si>
  <si>
    <t xml:space="preserve"> Jenn Arnold </t>
  </si>
  <si>
    <t> Sue Ann Woodwiss </t>
  </si>
  <si>
    <t>Round 1 - Women B</t>
  </si>
  <si>
    <t xml:space="preserve"> Sue Madden </t>
  </si>
  <si>
    <t> Michelle Scott</t>
  </si>
  <si>
    <t xml:space="preserve"> Leah Smith</t>
  </si>
  <si>
    <t> Stacey Huysmans </t>
  </si>
  <si>
    <t xml:space="preserve"> Jess McClelland </t>
  </si>
  <si>
    <t xml:space="preserve"> Sarah Anne Evans </t>
  </si>
  <si>
    <t xml:space="preserve"> Eleri Morgan-Thomas </t>
  </si>
  <si>
    <t> Sami Kennedy-Sim</t>
  </si>
  <si>
    <t xml:space="preserve"> Zoe Stolton </t>
  </si>
  <si>
    <t>Randwick</t>
  </si>
  <si>
    <t> Audrey Braun </t>
  </si>
  <si>
    <t xml:space="preserve"> Michelle Crick </t>
  </si>
  <si>
    <t> Sheryl Rotondo</t>
  </si>
  <si>
    <t> Jenny Macpherson </t>
  </si>
  <si>
    <t>Round 1 - Women C</t>
  </si>
  <si>
    <t xml:space="preserve"> Bettina Jones </t>
  </si>
  <si>
    <t xml:space="preserve"> Rebecca Rae </t>
  </si>
  <si>
    <t> Michelle Patton</t>
  </si>
  <si>
    <t xml:space="preserve"> Jemima Paxton </t>
  </si>
  <si>
    <t> Danielle van Tol</t>
  </si>
  <si>
    <t xml:space="preserve"> Claire Scott </t>
  </si>
  <si>
    <t xml:space="preserve"> Joanna Lees </t>
  </si>
  <si>
    <t>Round 1 - Women D</t>
  </si>
  <si>
    <t xml:space="preserve"> Alyssa Little</t>
  </si>
  <si>
    <t xml:space="preserve"> Andrew Hughes</t>
  </si>
  <si>
    <t>30</t>
  </si>
  <si>
    <t>Dubbo CC</t>
  </si>
  <si>
    <t xml:space="preserve"> Simon Heppell</t>
  </si>
  <si>
    <t xml:space="preserve"> Jeff Clarkeburn</t>
  </si>
  <si>
    <t>Ipswich CC</t>
  </si>
  <si>
    <t>Round 2 - Women A</t>
  </si>
  <si>
    <t>Harlequin</t>
  </si>
  <si>
    <t xml:space="preserve"> Angela MacRae</t>
  </si>
  <si>
    <t xml:space="preserve"> Katie Banerjee</t>
  </si>
  <si>
    <t xml:space="preserve"> Jessica Bemrose</t>
  </si>
  <si>
    <t xml:space="preserve"> Klara Nash</t>
  </si>
  <si>
    <t>Round 2 - Women B</t>
  </si>
  <si>
    <t xml:space="preserve"> Meg Brown</t>
  </si>
  <si>
    <t xml:space="preserve"> Brooke Darlington</t>
  </si>
  <si>
    <t xml:space="preserve"> Isla Maidment</t>
  </si>
  <si>
    <t>Round 2 - Women C</t>
  </si>
  <si>
    <t xml:space="preserve"> Tessa Manning</t>
  </si>
  <si>
    <t xml:space="preserve"> Jemima Paxton</t>
  </si>
  <si>
    <t xml:space="preserve"> Stacey Richards</t>
  </si>
  <si>
    <t xml:space="preserve"> Maya Hristova</t>
  </si>
  <si>
    <t>Round 2 - Women D</t>
  </si>
  <si>
    <t xml:space="preserve"> Gemma Kernich</t>
  </si>
  <si>
    <t>Round 2 - Men A</t>
  </si>
  <si>
    <t xml:space="preserve"> Chris Boogart</t>
  </si>
  <si>
    <t>Byron Bay Cycling Club</t>
  </si>
  <si>
    <t xml:space="preserve"> Sean Smith</t>
  </si>
  <si>
    <t>ADFCC</t>
  </si>
  <si>
    <t> Cristian Villafana Carpio</t>
  </si>
  <si>
    <t xml:space="preserve"> Phil Henderson</t>
  </si>
  <si>
    <t xml:space="preserve"> Bevan Darr</t>
  </si>
  <si>
    <t xml:space="preserve"> Adrian Vizzari </t>
  </si>
  <si>
    <t>Round 2 - Men B</t>
  </si>
  <si>
    <t> Tom Galbraith</t>
  </si>
  <si>
    <t xml:space="preserve"> Tom Clayton</t>
  </si>
  <si>
    <t xml:space="preserve"> Nicholas Johns</t>
  </si>
  <si>
    <t xml:space="preserve"> Derek Cutajar</t>
  </si>
  <si>
    <t xml:space="preserve"> Cal Baker </t>
  </si>
  <si>
    <t xml:space="preserve"> James Nevin</t>
  </si>
  <si>
    <t xml:space="preserve"> Brendan Langenbaker</t>
  </si>
  <si>
    <t xml:space="preserve"> Billy Harness</t>
  </si>
  <si>
    <t xml:space="preserve"> Colin Locke</t>
  </si>
  <si>
    <t xml:space="preserve"> Ben Lilburne</t>
  </si>
  <si>
    <t xml:space="preserve"> Peter Felstead</t>
  </si>
  <si>
    <t xml:space="preserve"> Brett McMurtrie</t>
  </si>
  <si>
    <t>Round 2 - Men C</t>
  </si>
  <si>
    <t xml:space="preserve"> Stephen Yates</t>
  </si>
  <si>
    <t xml:space="preserve"> Roy Ditmarsch</t>
  </si>
  <si>
    <t xml:space="preserve"> Ray Thorn </t>
  </si>
  <si>
    <t xml:space="preserve"> Carl Purczel</t>
  </si>
  <si>
    <t xml:space="preserve"> David Salmond</t>
  </si>
  <si>
    <t xml:space="preserve"> Neil Diamond</t>
  </si>
  <si>
    <t xml:space="preserve"> Paul Berkett</t>
  </si>
  <si>
    <t xml:space="preserve"> Con Fotiniotis</t>
  </si>
  <si>
    <t xml:space="preserve"> Karsten Richert</t>
  </si>
  <si>
    <t xml:space="preserve"> Ben Gloede</t>
  </si>
  <si>
    <t xml:space="preserve"> Lionel Soh</t>
  </si>
  <si>
    <t xml:space="preserve"> Hendrik van Calcar</t>
  </si>
  <si>
    <t xml:space="preserve"> Justin van Tol</t>
  </si>
  <si>
    <t xml:space="preserve"> Gavin Ward</t>
  </si>
  <si>
    <t xml:space="preserve"> Tim Robertson</t>
  </si>
  <si>
    <t xml:space="preserve"> Peter Davis</t>
  </si>
  <si>
    <t xml:space="preserve"> Mike Carter</t>
  </si>
  <si>
    <t xml:space="preserve"> John Curley</t>
  </si>
  <si>
    <t> Glen Hannan</t>
  </si>
  <si>
    <t xml:space="preserve"> Michael Patterson</t>
  </si>
  <si>
    <t xml:space="preserve"> Stephen Grims</t>
  </si>
  <si>
    <t xml:space="preserve"> Craig Cremen</t>
  </si>
  <si>
    <t xml:space="preserve"> David Heard</t>
  </si>
  <si>
    <t xml:space="preserve"> Akio Matsui</t>
  </si>
  <si>
    <t xml:space="preserve"> David Flemming</t>
  </si>
  <si>
    <t xml:space="preserve"> William Howard</t>
  </si>
  <si>
    <t xml:space="preserve"> Joseph Herschel</t>
  </si>
  <si>
    <t xml:space="preserve"> Glen Hannan</t>
  </si>
  <si>
    <t>Ipswich Cycling Club</t>
  </si>
  <si>
    <t xml:space="preserve"> Ian Snodgrass</t>
  </si>
  <si>
    <t>Round 2 - Men D</t>
  </si>
  <si>
    <t xml:space="preserve">Glen Carter </t>
  </si>
  <si>
    <t>Malcolm Wade</t>
  </si>
  <si>
    <t>Geert Elzinga</t>
  </si>
  <si>
    <t>Tim Howlett</t>
  </si>
  <si>
    <t>Michael Howlett</t>
  </si>
  <si>
    <t xml:space="preserve">Gary Hamer </t>
  </si>
  <si>
    <t>24</t>
  </si>
  <si>
    <t>Troy Tormay</t>
  </si>
  <si>
    <t>Darren Bonham</t>
  </si>
  <si>
    <t>23</t>
  </si>
  <si>
    <t>Ian Thebridge</t>
  </si>
  <si>
    <t>22</t>
  </si>
  <si>
    <t>Mark Collett</t>
  </si>
  <si>
    <t>21</t>
  </si>
  <si>
    <t xml:space="preserve">Gary Baker </t>
  </si>
  <si>
    <t>20</t>
  </si>
  <si>
    <t>Johnny Tselikas</t>
  </si>
  <si>
    <t>19</t>
  </si>
  <si>
    <t>Mark Saunders</t>
  </si>
  <si>
    <t>18</t>
  </si>
  <si>
    <t>Sacha Fernandez</t>
  </si>
  <si>
    <t>17</t>
  </si>
  <si>
    <t>Michael Morgan</t>
  </si>
  <si>
    <t>16</t>
  </si>
  <si>
    <t>Russell Bartlett</t>
  </si>
  <si>
    <t>15</t>
  </si>
  <si>
    <t>Ian Thomas</t>
  </si>
  <si>
    <t>14</t>
  </si>
  <si>
    <t> Russell Bartlett</t>
  </si>
  <si>
    <t xml:space="preserve"> Marc Kvansakul</t>
  </si>
  <si>
    <t xml:space="preserve"> Jodie Hill</t>
  </si>
  <si>
    <t xml:space="preserve"> Virginia Riches</t>
  </si>
  <si>
    <t xml:space="preserve"> Craig McAlister</t>
  </si>
  <si>
    <t> Janine Parlevliet </t>
  </si>
  <si>
    <t xml:space="preserve"> Andrew Blair</t>
  </si>
  <si>
    <t>Round 3 - Women A</t>
  </si>
  <si>
    <t>Jessica Bemrose</t>
  </si>
  <si>
    <t>Katie Banerjee</t>
  </si>
  <si>
    <t>Kate Spicer</t>
  </si>
  <si>
    <t>Klara Nash</t>
  </si>
  <si>
    <t>Jenny Pettenon</t>
  </si>
  <si>
    <t>Anne Simmons</t>
  </si>
  <si>
    <t>Angela MacRae</t>
  </si>
  <si>
    <t>Rose Vassel</t>
  </si>
  <si>
    <t>Sydney Uni Velo Club</t>
  </si>
  <si>
    <t>Doris Marr</t>
  </si>
  <si>
    <t xml:space="preserve">Kirsten Howard </t>
  </si>
  <si>
    <t>Round 3 - Women B</t>
  </si>
  <si>
    <t xml:space="preserve"> Angela Matheson</t>
  </si>
  <si>
    <t xml:space="preserve"> Kayla McSporran</t>
  </si>
  <si>
    <t>Round 3 - Women C</t>
  </si>
  <si>
    <t xml:space="preserve"> Eleri Morgan-Thomas</t>
  </si>
  <si>
    <t xml:space="preserve"> Sam Jesney</t>
  </si>
  <si>
    <t xml:space="preserve"> Victoria McNeil</t>
  </si>
  <si>
    <t xml:space="preserve"> Corinn Strating</t>
  </si>
  <si>
    <t xml:space="preserve"> Sherry Gibson</t>
  </si>
  <si>
    <t>Round 3 - Women D</t>
  </si>
  <si>
    <t xml:space="preserve"> Caroline Smale</t>
  </si>
  <si>
    <t xml:space="preserve"> Amy Thompson</t>
  </si>
  <si>
    <t xml:space="preserve"> Emalie Hurcum</t>
  </si>
  <si>
    <t xml:space="preserve"> Bec O'Connor</t>
  </si>
  <si>
    <t>Bathurst</t>
  </si>
  <si>
    <t>Round 3 - Men A</t>
  </si>
  <si>
    <t xml:space="preserve"> Keith Nicholle</t>
  </si>
  <si>
    <t xml:space="preserve"> Connor  Reardon</t>
  </si>
  <si>
    <t xml:space="preserve"> Lachlan Harrigan</t>
  </si>
  <si>
    <t xml:space="preserve"> Adam  Bemrose</t>
  </si>
  <si>
    <t xml:space="preserve"> Gareth Rydon</t>
  </si>
  <si>
    <t xml:space="preserve"> Ado Barker</t>
  </si>
  <si>
    <t>Round 3 - Men B</t>
  </si>
  <si>
    <t>Balmoral Cycling Club</t>
  </si>
  <si>
    <t xml:space="preserve"> Craig  Hill</t>
  </si>
  <si>
    <t xml:space="preserve"> Thomas Clayton</t>
  </si>
  <si>
    <t xml:space="preserve"> David Green</t>
  </si>
  <si>
    <t xml:space="preserve"> Ben Sim</t>
  </si>
  <si>
    <t xml:space="preserve"> Andrew Robertson</t>
  </si>
  <si>
    <t xml:space="preserve"> Matthew Hooker</t>
  </si>
  <si>
    <t xml:space="preserve"> Keith Gibson</t>
  </si>
  <si>
    <t xml:space="preserve"> Simon Broadley </t>
  </si>
  <si>
    <t xml:space="preserve"> Aron Huysmans</t>
  </si>
  <si>
    <t xml:space="preserve"> Alastair Milne</t>
  </si>
  <si>
    <t xml:space="preserve"> Matt Haswell</t>
  </si>
  <si>
    <t xml:space="preserve"> Mark Phillips</t>
  </si>
  <si>
    <t xml:space="preserve"> Anthony  Hillier</t>
  </si>
  <si>
    <t xml:space="preserve"> Stu Brown</t>
  </si>
  <si>
    <t xml:space="preserve"> Ashley Crowther</t>
  </si>
  <si>
    <t>Round 3 - Men C</t>
  </si>
  <si>
    <t xml:space="preserve"> Oliver Connolly</t>
  </si>
  <si>
    <t xml:space="preserve"> Gavin Davie</t>
  </si>
  <si>
    <t xml:space="preserve"> James Parker</t>
  </si>
  <si>
    <t xml:space="preserve"> Michael Young</t>
  </si>
  <si>
    <t xml:space="preserve"> Paul King</t>
  </si>
  <si>
    <t xml:space="preserve"> Michael Lindsay</t>
  </si>
  <si>
    <t>Round 3 - Men D</t>
  </si>
  <si>
    <t>Tony Simic</t>
  </si>
  <si>
    <r>
      <t xml:space="preserve"> </t>
    </r>
    <r>
      <rPr>
        <sz val="11"/>
        <color theme="1"/>
        <rFont val="Calibri"/>
        <family val="2"/>
        <scheme val="minor"/>
      </rPr>
      <t>Dwain Hesp</t>
    </r>
  </si>
  <si>
    <t xml:space="preserve"> Susan Mitchell</t>
  </si>
  <si>
    <t>Round 4 - Men A</t>
  </si>
  <si>
    <t xml:space="preserve"> Vaughan Bowman</t>
  </si>
  <si>
    <t xml:space="preserve"> Nathan Booth</t>
  </si>
  <si>
    <t xml:space="preserve"> Tom Chapman</t>
  </si>
  <si>
    <t>Round 4 - Men B</t>
  </si>
  <si>
    <t xml:space="preserve"> Dwain Hesp</t>
  </si>
  <si>
    <t xml:space="preserve"> Tom Baxter</t>
  </si>
  <si>
    <t xml:space="preserve"> Rob Hacker</t>
  </si>
  <si>
    <t xml:space="preserve"> Elton Judd</t>
  </si>
  <si>
    <t xml:space="preserve"> Brett McKenna</t>
  </si>
  <si>
    <t xml:space="preserve"> Nicholas  Johns </t>
  </si>
  <si>
    <t xml:space="preserve"> Stephen Mulligan</t>
  </si>
  <si>
    <t xml:space="preserve"> Josh Hanigan</t>
  </si>
  <si>
    <t xml:space="preserve"> Paul Berry </t>
  </si>
  <si>
    <t xml:space="preserve"> Joel Dobson</t>
  </si>
  <si>
    <t xml:space="preserve"> David Higgins</t>
  </si>
  <si>
    <t xml:space="preserve"> William Rayner</t>
  </si>
  <si>
    <t xml:space="preserve"> Nik Douglas</t>
  </si>
  <si>
    <t>Round 4 - Men C</t>
  </si>
  <si>
    <t xml:space="preserve"> Brad McGarry</t>
  </si>
  <si>
    <t xml:space="preserve"> James Burnett</t>
  </si>
  <si>
    <t xml:space="preserve"> David Pickles</t>
  </si>
  <si>
    <t xml:space="preserve"> Paul Jones</t>
  </si>
  <si>
    <t xml:space="preserve"> Matt  Skalicky</t>
  </si>
  <si>
    <t xml:space="preserve"> Morgan Fincher</t>
  </si>
  <si>
    <t>Round 4 - Men D</t>
  </si>
  <si>
    <t>Charlie Dale</t>
  </si>
  <si>
    <t>Dulwich Hill Bicycle Club AU Riders</t>
  </si>
  <si>
    <t>Matthew Hingerty</t>
  </si>
  <si>
    <t>Round 4 - Women A</t>
  </si>
  <si>
    <t>Sophie Sutton</t>
  </si>
  <si>
    <t>Round 4 - Women B</t>
  </si>
  <si>
    <t xml:space="preserve"> Melissa Martyn</t>
  </si>
  <si>
    <t xml:space="preserve"> Raelene Lesniowska</t>
  </si>
  <si>
    <t xml:space="preserve"> Jodie Walker</t>
  </si>
  <si>
    <t>Round 4 - Women C</t>
  </si>
  <si>
    <t xml:space="preserve"> Janine Parlevliet</t>
  </si>
  <si>
    <t xml:space="preserve"> Michelle Patton </t>
  </si>
  <si>
    <t>Round 4 - Women D</t>
  </si>
  <si>
    <t xml:space="preserve"> Bettina Jones</t>
  </si>
  <si>
    <t>FINAL STANDINGS</t>
  </si>
  <si>
    <t>FINAL STANDINGS - WOMEN</t>
  </si>
  <si>
    <t>FINAL STANDINGS - MEN</t>
  </si>
  <si>
    <t xml:space="preserve">1st </t>
  </si>
  <si>
    <t xml:space="preserve">2nd </t>
  </si>
  <si>
    <t>3rd</t>
  </si>
  <si>
    <t>Dubbo Ccyling Club</t>
  </si>
  <si>
    <t xml:space="preserve"> Mark Collett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</si>
</sst>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1813560</xdr:colOff>
      <xdr:row>0</xdr:row>
      <xdr:rowOff>91440</xdr:rowOff>
    </xdr:from>
    <xdr:to>
      <xdr:col>3</xdr:col>
      <xdr:colOff>330200</xdr:colOff>
      <xdr:row>2</xdr:row>
      <xdr:rowOff>101344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33F78F-041A-48EC-90EA-029787538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91440"/>
          <a:ext cx="1052830" cy="35915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1125220</xdr:colOff>
      <xdr:row>0</xdr:row>
      <xdr:rowOff>73660</xdr:rowOff>
    </xdr:from>
    <xdr:ext cx="1066800" cy="359154"/>
    <xdr:pic>
      <xdr:nvPicPr>
        <xdr:cNvPr id="2" name="Picture 1">
          <a:extLst>
            <a:ext uri="{FF2B5EF4-FFF2-40B4-BE49-F238E27FC236}">
              <a16:creationId xmlns:a16="http://schemas.microsoft.com/office/drawing/2014/main" id="{0587D50F-3F87-431D-B983-AB20FC112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180" y="73660"/>
          <a:ext cx="1066800" cy="35915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1414780</xdr:colOff>
      <xdr:row>0</xdr:row>
      <xdr:rowOff>69850</xdr:rowOff>
    </xdr:from>
    <xdr:to>
      <xdr:col>3</xdr:col>
      <xdr:colOff>289560</xdr:colOff>
      <xdr:row>2</xdr:row>
      <xdr:rowOff>61974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D46E1A-AE62-4337-B095-8D7A4124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940" y="69850"/>
          <a:ext cx="1068070" cy="346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1195070</xdr:colOff>
      <xdr:row>0</xdr:row>
      <xdr:rowOff>0</xdr:rowOff>
    </xdr:from>
    <xdr:ext cx="1051560" cy="357884"/>
    <xdr:pic>
      <xdr:nvPicPr>
        <xdr:cNvPr id="2" name="Picture 1">
          <a:extLst>
            <a:ext uri="{FF2B5EF4-FFF2-40B4-BE49-F238E27FC236}">
              <a16:creationId xmlns:a16="http://schemas.microsoft.com/office/drawing/2014/main" id="{943E946B-4434-45BC-B054-C2728D75F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470" y="0"/>
          <a:ext cx="1051560" cy="35788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2012950</xdr:colOff>
      <xdr:row>0</xdr:row>
      <xdr:rowOff>7620</xdr:rowOff>
    </xdr:from>
    <xdr:to>
      <xdr:col>2</xdr:col>
      <xdr:colOff>1054100</xdr:colOff>
      <xdr:row>1</xdr:row>
      <xdr:rowOff>173734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105FC9-999B-4078-BA2B-6ED0912E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550" y="7620"/>
          <a:ext cx="1051560" cy="355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1219200</xdr:colOff>
      <xdr:row>0</xdr:row>
      <xdr:rowOff>0</xdr:rowOff>
    </xdr:from>
    <xdr:ext cx="1052830" cy="356614"/>
    <xdr:pic>
      <xdr:nvPicPr>
        <xdr:cNvPr id="2" name="Picture 1">
          <a:extLst>
            <a:ext uri="{FF2B5EF4-FFF2-40B4-BE49-F238E27FC236}">
              <a16:creationId xmlns:a16="http://schemas.microsoft.com/office/drawing/2014/main" id="{AE2CE405-1E4C-4765-A30B-4595CBD2B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1052830" cy="35661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2012950</xdr:colOff>
      <xdr:row>0</xdr:row>
      <xdr:rowOff>7620</xdr:rowOff>
    </xdr:from>
    <xdr:to>
      <xdr:col>2</xdr:col>
      <xdr:colOff>1051560</xdr:colOff>
      <xdr:row>1</xdr:row>
      <xdr:rowOff>172464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AD76F7-140B-4078-951D-BEA9285F7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8890"/>
          <a:ext cx="1049020" cy="348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1211580</xdr:colOff>
      <xdr:row>0</xdr:row>
      <xdr:rowOff>0</xdr:rowOff>
    </xdr:from>
    <xdr:ext cx="1051560" cy="356614"/>
    <xdr:pic>
      <xdr:nvPicPr>
        <xdr:cNvPr id="2" name="Picture 1">
          <a:extLst>
            <a:ext uri="{FF2B5EF4-FFF2-40B4-BE49-F238E27FC236}">
              <a16:creationId xmlns:a16="http://schemas.microsoft.com/office/drawing/2014/main" id="{FC28D891-A16F-4515-8400-E97C3C132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930" y="0"/>
          <a:ext cx="1051560" cy="35661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2012950</xdr:colOff>
      <xdr:row>0</xdr:row>
      <xdr:rowOff>7620</xdr:rowOff>
    </xdr:from>
    <xdr:to>
      <xdr:col>2</xdr:col>
      <xdr:colOff>1052830</xdr:colOff>
      <xdr:row>1</xdr:row>
      <xdr:rowOff>176274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415DEE-BC95-4E76-A0AA-58C3D566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280" y="8890"/>
          <a:ext cx="1049020" cy="3502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1242060</xdr:colOff>
      <xdr:row>0</xdr:row>
      <xdr:rowOff>0</xdr:rowOff>
    </xdr:from>
    <xdr:ext cx="1056640" cy="356614"/>
    <xdr:pic>
      <xdr:nvPicPr>
        <xdr:cNvPr id="2" name="Picture 1">
          <a:extLst>
            <a:ext uri="{FF2B5EF4-FFF2-40B4-BE49-F238E27FC236}">
              <a16:creationId xmlns:a16="http://schemas.microsoft.com/office/drawing/2014/main" id="{BB1CEA1C-2EB3-435B-8D27-D4396F961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" y="0"/>
          <a:ext cx="1056640" cy="35661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2012950</xdr:colOff>
      <xdr:row>0</xdr:row>
      <xdr:rowOff>7620</xdr:rowOff>
    </xdr:from>
    <xdr:to>
      <xdr:col>2</xdr:col>
      <xdr:colOff>1050290</xdr:colOff>
      <xdr:row>1</xdr:row>
      <xdr:rowOff>173734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07374D-F827-487A-B35E-2232AE030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8890"/>
          <a:ext cx="1054100" cy="351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9209-84C2-4C77-A7F3-FB1C18531A12}">
  <dimension ref="A3:E33"/>
  <sheetViews>
    <sheetView tabSelected="1" workbookViewId="0">
      <selection activeCell="F7" sqref="F7"/>
    </sheetView>
  </sheetViews>
  <sheetFormatPr defaultRowHeight="14.5" x14ac:dyDescent="0.35"/>
  <cols>
    <col min="1" max="1" width="8.7265625" style="27"/>
    <col min="2" max="2" width="27.81640625" bestFit="1" customWidth="1"/>
    <col min="8" max="8" width="8.7265625" customWidth="1"/>
    <col min="9" max="9" width="8.90625" customWidth="1"/>
  </cols>
  <sheetData>
    <row r="3" spans="1:5" x14ac:dyDescent="0.35">
      <c r="B3" s="30"/>
      <c r="C3" s="30"/>
      <c r="D3" s="30"/>
      <c r="E3" s="30"/>
    </row>
    <row r="4" spans="1:5" x14ac:dyDescent="0.35">
      <c r="B4" s="8"/>
      <c r="C4" s="8"/>
      <c r="D4" s="8"/>
      <c r="E4" s="8"/>
    </row>
    <row r="5" spans="1:5" x14ac:dyDescent="0.35">
      <c r="B5" s="28" t="s">
        <v>362</v>
      </c>
    </row>
    <row r="6" spans="1:5" x14ac:dyDescent="0.35">
      <c r="A6" s="3" t="s">
        <v>365</v>
      </c>
      <c r="B6" t="s">
        <v>5</v>
      </c>
      <c r="C6">
        <f>1406+515</f>
        <v>1921</v>
      </c>
    </row>
    <row r="7" spans="1:5" x14ac:dyDescent="0.35">
      <c r="A7" s="3" t="s">
        <v>366</v>
      </c>
      <c r="B7" t="s">
        <v>59</v>
      </c>
      <c r="C7">
        <f>1173+80</f>
        <v>1253</v>
      </c>
    </row>
    <row r="8" spans="1:5" x14ac:dyDescent="0.35">
      <c r="A8" s="3" t="s">
        <v>367</v>
      </c>
      <c r="B8" t="s">
        <v>7</v>
      </c>
      <c r="C8">
        <f>349+587</f>
        <v>936</v>
      </c>
    </row>
    <row r="9" spans="1:5" x14ac:dyDescent="0.35">
      <c r="B9" t="s">
        <v>52</v>
      </c>
      <c r="C9">
        <f>166+711</f>
        <v>877</v>
      </c>
    </row>
    <row r="10" spans="1:5" x14ac:dyDescent="0.35">
      <c r="B10" t="s">
        <v>105</v>
      </c>
      <c r="C10">
        <f>112+470</f>
        <v>582</v>
      </c>
    </row>
    <row r="11" spans="1:5" x14ac:dyDescent="0.35">
      <c r="B11" t="s">
        <v>14</v>
      </c>
      <c r="C11">
        <f>385+185</f>
        <v>570</v>
      </c>
    </row>
    <row r="12" spans="1:5" x14ac:dyDescent="0.35">
      <c r="B12" t="s">
        <v>39</v>
      </c>
      <c r="C12">
        <f>323+194</f>
        <v>517</v>
      </c>
    </row>
    <row r="13" spans="1:5" x14ac:dyDescent="0.35">
      <c r="B13" t="s">
        <v>19</v>
      </c>
      <c r="C13">
        <f>349+111</f>
        <v>460</v>
      </c>
    </row>
    <row r="14" spans="1:5" x14ac:dyDescent="0.35">
      <c r="B14" t="s">
        <v>106</v>
      </c>
      <c r="C14">
        <v>406</v>
      </c>
    </row>
    <row r="15" spans="1:5" x14ac:dyDescent="0.35">
      <c r="B15" t="s">
        <v>56</v>
      </c>
      <c r="C15">
        <f>283+69</f>
        <v>352</v>
      </c>
    </row>
    <row r="16" spans="1:5" x14ac:dyDescent="0.35">
      <c r="B16" t="s">
        <v>18</v>
      </c>
      <c r="C16">
        <f>142+150</f>
        <v>292</v>
      </c>
    </row>
    <row r="17" spans="2:3" x14ac:dyDescent="0.35">
      <c r="B17" t="s">
        <v>32</v>
      </c>
      <c r="C17">
        <f>133+137</f>
        <v>270</v>
      </c>
    </row>
    <row r="18" spans="2:3" x14ac:dyDescent="0.35">
      <c r="B18" t="s">
        <v>96</v>
      </c>
      <c r="C18">
        <f>34+221</f>
        <v>255</v>
      </c>
    </row>
    <row r="19" spans="2:3" x14ac:dyDescent="0.35">
      <c r="B19" t="s">
        <v>66</v>
      </c>
      <c r="C19">
        <v>246</v>
      </c>
    </row>
    <row r="20" spans="2:3" x14ac:dyDescent="0.35">
      <c r="B20" t="s">
        <v>20</v>
      </c>
      <c r="C20">
        <v>220</v>
      </c>
    </row>
    <row r="21" spans="2:3" x14ac:dyDescent="0.35">
      <c r="B21" t="s">
        <v>61</v>
      </c>
      <c r="C21">
        <v>174</v>
      </c>
    </row>
    <row r="22" spans="2:3" x14ac:dyDescent="0.35">
      <c r="B22" t="s">
        <v>80</v>
      </c>
      <c r="C22">
        <f>61+109</f>
        <v>170</v>
      </c>
    </row>
    <row r="23" spans="2:3" x14ac:dyDescent="0.35">
      <c r="B23" t="s">
        <v>155</v>
      </c>
      <c r="C23">
        <v>165</v>
      </c>
    </row>
    <row r="24" spans="2:3" x14ac:dyDescent="0.35">
      <c r="B24" t="s">
        <v>30</v>
      </c>
      <c r="C24">
        <f>120+35</f>
        <v>155</v>
      </c>
    </row>
    <row r="25" spans="2:3" x14ac:dyDescent="0.35">
      <c r="B25" t="s">
        <v>269</v>
      </c>
      <c r="C25">
        <f>7+142</f>
        <v>149</v>
      </c>
    </row>
    <row r="26" spans="2:3" x14ac:dyDescent="0.35">
      <c r="B26" t="s">
        <v>46</v>
      </c>
      <c r="C26">
        <v>111</v>
      </c>
    </row>
    <row r="27" spans="2:3" x14ac:dyDescent="0.35">
      <c r="B27" t="s">
        <v>68</v>
      </c>
      <c r="C27">
        <v>82</v>
      </c>
    </row>
    <row r="28" spans="2:3" x14ac:dyDescent="0.35">
      <c r="B28" t="s">
        <v>78</v>
      </c>
      <c r="C28">
        <v>81</v>
      </c>
    </row>
    <row r="29" spans="2:3" x14ac:dyDescent="0.35">
      <c r="B29" t="s">
        <v>175</v>
      </c>
      <c r="C29">
        <v>77</v>
      </c>
    </row>
    <row r="30" spans="2:3" x14ac:dyDescent="0.35">
      <c r="B30" t="s">
        <v>295</v>
      </c>
      <c r="C30">
        <v>76</v>
      </c>
    </row>
    <row r="31" spans="2:3" x14ac:dyDescent="0.35">
      <c r="B31" t="s">
        <v>37</v>
      </c>
      <c r="C31">
        <v>70</v>
      </c>
    </row>
    <row r="32" spans="2:3" x14ac:dyDescent="0.35">
      <c r="B32" t="s">
        <v>92</v>
      </c>
      <c r="C32">
        <v>47</v>
      </c>
    </row>
    <row r="33" spans="2:3" x14ac:dyDescent="0.35">
      <c r="B33" t="s">
        <v>153</v>
      </c>
      <c r="C33">
        <v>11</v>
      </c>
    </row>
  </sheetData>
  <sortState xmlns:xlrd2="http://schemas.microsoft.com/office/spreadsheetml/2017/richdata2" ref="H6:I48">
    <sortCondition descending="1" ref="I6:I48"/>
  </sortState>
  <mergeCells count="1">
    <mergeCell ref="B3:E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8CE0-FA95-4A0B-A6B3-6BBCF7D317AD}">
  <dimension ref="A2:K190"/>
  <sheetViews>
    <sheetView zoomScaleNormal="100" workbookViewId="0">
      <selection activeCell="A24" sqref="A24"/>
    </sheetView>
  </sheetViews>
  <sheetFormatPr defaultRowHeight="14.5" x14ac:dyDescent="0.35"/>
  <cols>
    <col min="1" max="1" width="22.6328125" style="16" bestFit="1" customWidth="1"/>
    <col min="2" max="2" width="22.6328125" style="17" bestFit="1" customWidth="1"/>
    <col min="3" max="4" width="7.6328125" style="6" customWidth="1"/>
    <col min="5" max="5" width="5.54296875" customWidth="1"/>
    <col min="6" max="6" width="22.6328125" bestFit="1" customWidth="1"/>
  </cols>
  <sheetData>
    <row r="2" spans="1:11" x14ac:dyDescent="0.35">
      <c r="F2" s="4"/>
    </row>
    <row r="3" spans="1:11" x14ac:dyDescent="0.35">
      <c r="F3" s="4" t="s">
        <v>363</v>
      </c>
    </row>
    <row r="4" spans="1:11" x14ac:dyDescent="0.35">
      <c r="A4" s="16" t="s">
        <v>110</v>
      </c>
      <c r="B4" s="17" t="s">
        <v>7</v>
      </c>
      <c r="C4" s="6">
        <v>27</v>
      </c>
      <c r="D4" s="6">
        <f>SUM(C4:C17)</f>
        <v>349</v>
      </c>
      <c r="F4" t="s">
        <v>52</v>
      </c>
      <c r="G4">
        <v>711</v>
      </c>
    </row>
    <row r="5" spans="1:11" x14ac:dyDescent="0.35">
      <c r="A5" t="s">
        <v>271</v>
      </c>
      <c r="B5" s="17" t="s">
        <v>7</v>
      </c>
      <c r="C5" s="6">
        <v>21</v>
      </c>
      <c r="F5" t="s">
        <v>5</v>
      </c>
      <c r="G5">
        <v>515</v>
      </c>
    </row>
    <row r="6" spans="1:11" x14ac:dyDescent="0.35">
      <c r="A6" t="s">
        <v>271</v>
      </c>
      <c r="B6" s="17" t="s">
        <v>7</v>
      </c>
      <c r="C6" s="6">
        <v>22</v>
      </c>
      <c r="F6" t="s">
        <v>105</v>
      </c>
      <c r="G6">
        <v>470</v>
      </c>
    </row>
    <row r="7" spans="1:11" x14ac:dyDescent="0.35">
      <c r="A7" s="16" t="s">
        <v>121</v>
      </c>
      <c r="B7" s="17" t="s">
        <v>7</v>
      </c>
      <c r="C7" s="6">
        <v>29</v>
      </c>
      <c r="F7" t="s">
        <v>106</v>
      </c>
      <c r="G7">
        <v>406</v>
      </c>
    </row>
    <row r="8" spans="1:11" x14ac:dyDescent="0.35">
      <c r="A8" t="s">
        <v>121</v>
      </c>
      <c r="B8" s="17" t="s">
        <v>7</v>
      </c>
      <c r="C8" s="6">
        <v>29</v>
      </c>
      <c r="F8" s="15" t="s">
        <v>286</v>
      </c>
      <c r="G8">
        <v>349</v>
      </c>
    </row>
    <row r="9" spans="1:11" x14ac:dyDescent="0.35">
      <c r="A9" t="s">
        <v>121</v>
      </c>
      <c r="B9" s="17" t="s">
        <v>7</v>
      </c>
      <c r="C9" s="6">
        <v>29</v>
      </c>
      <c r="F9" s="16" t="s">
        <v>96</v>
      </c>
      <c r="G9">
        <v>221</v>
      </c>
    </row>
    <row r="10" spans="1:11" x14ac:dyDescent="0.35">
      <c r="A10" t="s">
        <v>121</v>
      </c>
      <c r="B10" s="17" t="s">
        <v>7</v>
      </c>
      <c r="C10" s="6">
        <v>30</v>
      </c>
      <c r="F10" t="s">
        <v>39</v>
      </c>
      <c r="G10">
        <v>194</v>
      </c>
      <c r="K10" s="24"/>
    </row>
    <row r="11" spans="1:11" x14ac:dyDescent="0.35">
      <c r="A11" s="16" t="s">
        <v>359</v>
      </c>
      <c r="B11" s="17" t="s">
        <v>7</v>
      </c>
      <c r="C11" s="6">
        <v>17</v>
      </c>
      <c r="F11" s="14" t="s">
        <v>14</v>
      </c>
      <c r="G11">
        <v>185</v>
      </c>
    </row>
    <row r="12" spans="1:11" x14ac:dyDescent="0.35">
      <c r="A12" s="16" t="s">
        <v>144</v>
      </c>
      <c r="B12" s="17" t="s">
        <v>7</v>
      </c>
      <c r="C12" s="6">
        <v>28</v>
      </c>
      <c r="F12" t="s">
        <v>155</v>
      </c>
      <c r="G12">
        <v>165</v>
      </c>
    </row>
    <row r="13" spans="1:11" x14ac:dyDescent="0.35">
      <c r="A13" s="16" t="s">
        <v>141</v>
      </c>
      <c r="B13" s="17" t="s">
        <v>7</v>
      </c>
      <c r="C13" s="6">
        <v>24</v>
      </c>
      <c r="F13" t="s">
        <v>18</v>
      </c>
      <c r="G13">
        <v>150</v>
      </c>
    </row>
    <row r="14" spans="1:11" x14ac:dyDescent="0.35">
      <c r="A14" s="16" t="s">
        <v>144</v>
      </c>
      <c r="B14" s="17" t="s">
        <v>7</v>
      </c>
      <c r="C14" s="6">
        <v>25</v>
      </c>
      <c r="F14" t="s">
        <v>269</v>
      </c>
      <c r="G14">
        <v>142</v>
      </c>
    </row>
    <row r="15" spans="1:11" x14ac:dyDescent="0.35">
      <c r="A15" s="16" t="s">
        <v>285</v>
      </c>
      <c r="B15" s="17" t="s">
        <v>7</v>
      </c>
      <c r="C15" s="6">
        <v>18</v>
      </c>
      <c r="F15" t="s">
        <v>32</v>
      </c>
      <c r="G15">
        <v>137</v>
      </c>
    </row>
    <row r="16" spans="1:11" x14ac:dyDescent="0.35">
      <c r="A16" s="16" t="s">
        <v>144</v>
      </c>
      <c r="B16" s="17" t="s">
        <v>7</v>
      </c>
      <c r="C16" s="6">
        <v>28</v>
      </c>
      <c r="F16" t="s">
        <v>19</v>
      </c>
      <c r="G16">
        <v>111</v>
      </c>
    </row>
    <row r="17" spans="1:7" x14ac:dyDescent="0.35">
      <c r="A17" s="16" t="s">
        <v>285</v>
      </c>
      <c r="B17" s="17" t="s">
        <v>7</v>
      </c>
      <c r="C17" s="6">
        <v>22</v>
      </c>
      <c r="F17" t="s">
        <v>80</v>
      </c>
      <c r="G17">
        <v>109</v>
      </c>
    </row>
    <row r="18" spans="1:7" x14ac:dyDescent="0.35">
      <c r="A18" t="s">
        <v>114</v>
      </c>
      <c r="B18" s="17" t="s">
        <v>18</v>
      </c>
      <c r="C18" s="6">
        <v>29</v>
      </c>
      <c r="D18" s="6">
        <f>SUM(C18:C23)</f>
        <v>150</v>
      </c>
      <c r="F18" t="s">
        <v>59</v>
      </c>
      <c r="G18">
        <v>80</v>
      </c>
    </row>
    <row r="19" spans="1:7" x14ac:dyDescent="0.35">
      <c r="A19" t="s">
        <v>270</v>
      </c>
      <c r="B19" s="17" t="s">
        <v>18</v>
      </c>
      <c r="C19" s="6">
        <v>22</v>
      </c>
      <c r="F19" t="s">
        <v>56</v>
      </c>
      <c r="G19">
        <v>69</v>
      </c>
    </row>
    <row r="20" spans="1:7" x14ac:dyDescent="0.35">
      <c r="A20" t="s">
        <v>352</v>
      </c>
      <c r="B20" s="17" t="s">
        <v>18</v>
      </c>
      <c r="C20" s="6">
        <v>30</v>
      </c>
      <c r="F20" t="s">
        <v>30</v>
      </c>
      <c r="G20">
        <v>35</v>
      </c>
    </row>
    <row r="21" spans="1:7" x14ac:dyDescent="0.35">
      <c r="A21" t="s">
        <v>270</v>
      </c>
      <c r="B21" s="17" t="s">
        <v>18</v>
      </c>
      <c r="C21" s="6">
        <v>21</v>
      </c>
    </row>
    <row r="22" spans="1:7" x14ac:dyDescent="0.35">
      <c r="A22" s="16" t="s">
        <v>143</v>
      </c>
      <c r="B22" s="17" t="s">
        <v>18</v>
      </c>
      <c r="C22" s="6">
        <v>27</v>
      </c>
    </row>
    <row r="23" spans="1:7" x14ac:dyDescent="0.35">
      <c r="A23" s="16" t="s">
        <v>143</v>
      </c>
      <c r="B23" s="17" t="s">
        <v>18</v>
      </c>
      <c r="C23" s="6">
        <v>21</v>
      </c>
    </row>
    <row r="24" spans="1:7" x14ac:dyDescent="0.35">
      <c r="A24" t="s">
        <v>355</v>
      </c>
      <c r="B24" s="17" t="s">
        <v>56</v>
      </c>
      <c r="C24" s="6">
        <v>23</v>
      </c>
      <c r="D24" s="6">
        <f>SUM(C24:C26)</f>
        <v>69</v>
      </c>
    </row>
    <row r="25" spans="1:7" x14ac:dyDescent="0.35">
      <c r="A25" t="s">
        <v>356</v>
      </c>
      <c r="B25" s="17" t="s">
        <v>56</v>
      </c>
      <c r="C25" s="6">
        <v>22</v>
      </c>
    </row>
    <row r="26" spans="1:7" x14ac:dyDescent="0.35">
      <c r="A26" t="s">
        <v>279</v>
      </c>
      <c r="B26" s="17" t="s">
        <v>56</v>
      </c>
      <c r="C26" s="6">
        <v>24</v>
      </c>
    </row>
    <row r="27" spans="1:7" x14ac:dyDescent="0.35">
      <c r="A27" t="s">
        <v>116</v>
      </c>
      <c r="B27" s="17" t="s">
        <v>19</v>
      </c>
      <c r="C27" s="6">
        <v>30</v>
      </c>
      <c r="D27" s="6">
        <f>SUM(C27:C30)</f>
        <v>111</v>
      </c>
    </row>
    <row r="28" spans="1:7" x14ac:dyDescent="0.35">
      <c r="A28" t="s">
        <v>116</v>
      </c>
      <c r="B28" s="17" t="s">
        <v>19</v>
      </c>
      <c r="C28" s="6">
        <v>26</v>
      </c>
    </row>
    <row r="29" spans="1:7" x14ac:dyDescent="0.35">
      <c r="A29" t="s">
        <v>263</v>
      </c>
      <c r="B29" s="17" t="s">
        <v>19</v>
      </c>
      <c r="C29" s="6">
        <v>28</v>
      </c>
    </row>
    <row r="30" spans="1:7" x14ac:dyDescent="0.35">
      <c r="A30" s="16" t="s">
        <v>263</v>
      </c>
      <c r="B30" s="17" t="s">
        <v>19</v>
      </c>
      <c r="C30" s="6">
        <v>27</v>
      </c>
    </row>
    <row r="31" spans="1:7" x14ac:dyDescent="0.35">
      <c r="A31" s="16" t="s">
        <v>130</v>
      </c>
      <c r="B31" s="17" t="s">
        <v>39</v>
      </c>
      <c r="C31" s="6">
        <v>23</v>
      </c>
      <c r="D31" s="6">
        <f>SUM(C31:C37)</f>
        <v>194</v>
      </c>
    </row>
    <row r="32" spans="1:7" x14ac:dyDescent="0.35">
      <c r="A32" t="s">
        <v>130</v>
      </c>
      <c r="B32" s="17" t="s">
        <v>39</v>
      </c>
      <c r="C32" s="6">
        <v>26</v>
      </c>
    </row>
    <row r="33" spans="1:4" x14ac:dyDescent="0.35">
      <c r="A33" s="16" t="s">
        <v>276</v>
      </c>
      <c r="B33" s="17" t="s">
        <v>39</v>
      </c>
      <c r="C33" s="6">
        <v>30</v>
      </c>
    </row>
    <row r="34" spans="1:4" x14ac:dyDescent="0.35">
      <c r="A34" s="16" t="s">
        <v>145</v>
      </c>
      <c r="B34" s="17" t="s">
        <v>39</v>
      </c>
      <c r="C34" s="6">
        <v>30</v>
      </c>
    </row>
    <row r="35" spans="1:4" x14ac:dyDescent="0.35">
      <c r="A35" s="16" t="s">
        <v>145</v>
      </c>
      <c r="B35" s="17" t="s">
        <v>39</v>
      </c>
      <c r="C35" s="6">
        <v>29</v>
      </c>
    </row>
    <row r="36" spans="1:4" x14ac:dyDescent="0.35">
      <c r="A36" s="16" t="s">
        <v>145</v>
      </c>
      <c r="B36" s="17" t="s">
        <v>39</v>
      </c>
      <c r="C36" s="6">
        <v>29</v>
      </c>
    </row>
    <row r="37" spans="1:4" x14ac:dyDescent="0.35">
      <c r="A37" s="16" t="s">
        <v>145</v>
      </c>
      <c r="B37" s="17" t="s">
        <v>39</v>
      </c>
      <c r="C37" s="6">
        <v>27</v>
      </c>
    </row>
    <row r="38" spans="1:4" x14ac:dyDescent="0.35">
      <c r="A38" t="s">
        <v>158</v>
      </c>
      <c r="B38" s="17" t="s">
        <v>14</v>
      </c>
      <c r="C38" s="6">
        <v>29</v>
      </c>
      <c r="D38" s="6">
        <f>SUM(C38:C44)</f>
        <v>185</v>
      </c>
    </row>
    <row r="39" spans="1:4" x14ac:dyDescent="0.35">
      <c r="A39" t="s">
        <v>261</v>
      </c>
      <c r="B39" s="17" t="s">
        <v>14</v>
      </c>
      <c r="C39" s="6">
        <v>30</v>
      </c>
    </row>
    <row r="40" spans="1:4" x14ac:dyDescent="0.35">
      <c r="A40" t="s">
        <v>261</v>
      </c>
      <c r="B40" s="17" t="s">
        <v>14</v>
      </c>
      <c r="C40" s="6">
        <v>28</v>
      </c>
    </row>
    <row r="41" spans="1:4" x14ac:dyDescent="0.35">
      <c r="A41" s="16" t="s">
        <v>147</v>
      </c>
      <c r="B41" s="17" t="s">
        <v>14</v>
      </c>
      <c r="C41" s="6">
        <v>26</v>
      </c>
    </row>
    <row r="42" spans="1:4" x14ac:dyDescent="0.35">
      <c r="A42" s="16" t="s">
        <v>147</v>
      </c>
      <c r="B42" s="17" t="s">
        <v>14</v>
      </c>
      <c r="C42" s="6">
        <v>25</v>
      </c>
    </row>
    <row r="43" spans="1:4" x14ac:dyDescent="0.35">
      <c r="A43" s="16" t="s">
        <v>147</v>
      </c>
      <c r="B43" s="17" t="s">
        <v>14</v>
      </c>
      <c r="C43" s="6">
        <v>22</v>
      </c>
    </row>
    <row r="44" spans="1:4" x14ac:dyDescent="0.35">
      <c r="A44" s="16" t="s">
        <v>147</v>
      </c>
      <c r="B44" s="17" t="s">
        <v>14</v>
      </c>
      <c r="C44" s="6">
        <v>25</v>
      </c>
    </row>
    <row r="45" spans="1:4" x14ac:dyDescent="0.35">
      <c r="A45" t="s">
        <v>157</v>
      </c>
      <c r="B45" s="17" t="s">
        <v>155</v>
      </c>
      <c r="C45" s="6">
        <v>30</v>
      </c>
      <c r="D45" s="6">
        <f>SUM(C45:C50)</f>
        <v>165</v>
      </c>
    </row>
    <row r="46" spans="1:4" x14ac:dyDescent="0.35">
      <c r="A46" t="s">
        <v>159</v>
      </c>
      <c r="B46" s="17" t="s">
        <v>155</v>
      </c>
      <c r="C46" s="6">
        <v>25</v>
      </c>
    </row>
    <row r="47" spans="1:4" x14ac:dyDescent="0.35">
      <c r="A47" t="s">
        <v>262</v>
      </c>
      <c r="B47" s="17" t="s">
        <v>155</v>
      </c>
      <c r="C47" s="6">
        <v>29</v>
      </c>
    </row>
    <row r="48" spans="1:4" x14ac:dyDescent="0.35">
      <c r="A48" t="s">
        <v>264</v>
      </c>
      <c r="B48" s="17" t="s">
        <v>155</v>
      </c>
      <c r="C48" s="6">
        <v>27</v>
      </c>
    </row>
    <row r="49" spans="1:4" x14ac:dyDescent="0.35">
      <c r="A49" t="s">
        <v>262</v>
      </c>
      <c r="B49" s="17" t="s">
        <v>155</v>
      </c>
      <c r="C49" s="6">
        <v>29</v>
      </c>
    </row>
    <row r="50" spans="1:4" x14ac:dyDescent="0.35">
      <c r="A50" s="16" t="s">
        <v>264</v>
      </c>
      <c r="B50" s="17" t="s">
        <v>155</v>
      </c>
      <c r="C50" s="6">
        <v>25</v>
      </c>
    </row>
    <row r="51" spans="1:4" x14ac:dyDescent="0.35">
      <c r="A51" s="16" t="s">
        <v>112</v>
      </c>
      <c r="B51" s="17" t="s">
        <v>106</v>
      </c>
      <c r="C51" s="6">
        <v>28</v>
      </c>
      <c r="D51" s="6">
        <f>SUM(C51:C67)</f>
        <v>406</v>
      </c>
    </row>
    <row r="52" spans="1:4" x14ac:dyDescent="0.35">
      <c r="A52" t="s">
        <v>156</v>
      </c>
      <c r="B52" s="17" t="s">
        <v>106</v>
      </c>
      <c r="C52" s="6">
        <v>27</v>
      </c>
    </row>
    <row r="53" spans="1:4" x14ac:dyDescent="0.35">
      <c r="A53" s="14" t="s">
        <v>265</v>
      </c>
      <c r="B53" s="17" t="s">
        <v>106</v>
      </c>
      <c r="C53" s="6">
        <v>26</v>
      </c>
    </row>
    <row r="54" spans="1:4" x14ac:dyDescent="0.35">
      <c r="A54" t="s">
        <v>267</v>
      </c>
      <c r="B54" s="17" t="s">
        <v>106</v>
      </c>
      <c r="C54" s="6">
        <v>24</v>
      </c>
    </row>
    <row r="55" spans="1:4" x14ac:dyDescent="0.35">
      <c r="A55" t="s">
        <v>267</v>
      </c>
      <c r="B55" s="17" t="s">
        <v>106</v>
      </c>
      <c r="C55" s="6">
        <v>24</v>
      </c>
    </row>
    <row r="56" spans="1:4" x14ac:dyDescent="0.35">
      <c r="A56" s="16" t="s">
        <v>119</v>
      </c>
      <c r="B56" s="17" t="s">
        <v>106</v>
      </c>
      <c r="C56" s="6">
        <v>27</v>
      </c>
    </row>
    <row r="57" spans="1:4" x14ac:dyDescent="0.35">
      <c r="A57" t="s">
        <v>161</v>
      </c>
      <c r="B57" s="17" t="s">
        <v>106</v>
      </c>
      <c r="C57" s="6">
        <v>30</v>
      </c>
    </row>
    <row r="58" spans="1:4" x14ac:dyDescent="0.35">
      <c r="A58" s="16" t="s">
        <v>161</v>
      </c>
      <c r="B58" s="17" t="s">
        <v>106</v>
      </c>
      <c r="C58" s="6">
        <v>27</v>
      </c>
    </row>
    <row r="59" spans="1:4" x14ac:dyDescent="0.35">
      <c r="A59" t="s">
        <v>354</v>
      </c>
      <c r="B59" s="17" t="s">
        <v>106</v>
      </c>
      <c r="C59" s="6">
        <v>27</v>
      </c>
    </row>
    <row r="60" spans="1:4" x14ac:dyDescent="0.35">
      <c r="A60" t="s">
        <v>161</v>
      </c>
      <c r="B60" s="17" t="s">
        <v>106</v>
      </c>
      <c r="C60" s="6">
        <v>25</v>
      </c>
    </row>
    <row r="61" spans="1:4" x14ac:dyDescent="0.35">
      <c r="A61" s="16" t="s">
        <v>128</v>
      </c>
      <c r="B61" s="17" t="s">
        <v>106</v>
      </c>
      <c r="C61" s="6">
        <v>21</v>
      </c>
    </row>
    <row r="62" spans="1:4" x14ac:dyDescent="0.35">
      <c r="A62" t="s">
        <v>124</v>
      </c>
      <c r="B62" s="17" t="s">
        <v>106</v>
      </c>
      <c r="C62" s="6">
        <v>16</v>
      </c>
    </row>
    <row r="63" spans="1:4" x14ac:dyDescent="0.35">
      <c r="A63" t="s">
        <v>124</v>
      </c>
      <c r="B63" s="17" t="s">
        <v>106</v>
      </c>
      <c r="C63" s="6">
        <v>19</v>
      </c>
    </row>
    <row r="64" spans="1:4" x14ac:dyDescent="0.35">
      <c r="A64" s="16" t="s">
        <v>128</v>
      </c>
      <c r="B64" s="17" t="s">
        <v>106</v>
      </c>
      <c r="C64" s="6">
        <v>17</v>
      </c>
    </row>
    <row r="65" spans="1:4" x14ac:dyDescent="0.35">
      <c r="A65" s="16" t="s">
        <v>128</v>
      </c>
      <c r="B65" s="17" t="s">
        <v>106</v>
      </c>
      <c r="C65" s="6">
        <v>24</v>
      </c>
    </row>
    <row r="66" spans="1:4" x14ac:dyDescent="0.35">
      <c r="A66" s="16" t="s">
        <v>124</v>
      </c>
      <c r="B66" s="17" t="s">
        <v>106</v>
      </c>
      <c r="C66" s="6">
        <v>20</v>
      </c>
    </row>
    <row r="67" spans="1:4" x14ac:dyDescent="0.35">
      <c r="A67" s="16" t="s">
        <v>283</v>
      </c>
      <c r="B67" s="17" t="s">
        <v>106</v>
      </c>
      <c r="C67" s="6">
        <v>24</v>
      </c>
    </row>
    <row r="68" spans="1:4" x14ac:dyDescent="0.35">
      <c r="A68" s="16" t="s">
        <v>120</v>
      </c>
      <c r="B68" s="17" t="s">
        <v>32</v>
      </c>
      <c r="C68" s="6">
        <v>28</v>
      </c>
      <c r="D68" s="6">
        <f>SUM(C68:C72)</f>
        <v>137</v>
      </c>
    </row>
    <row r="69" spans="1:4" x14ac:dyDescent="0.35">
      <c r="A69" t="s">
        <v>120</v>
      </c>
      <c r="B69" s="17" t="s">
        <v>32</v>
      </c>
      <c r="C69" s="6">
        <v>28</v>
      </c>
    </row>
    <row r="70" spans="1:4" x14ac:dyDescent="0.35">
      <c r="A70" t="s">
        <v>120</v>
      </c>
      <c r="B70" s="17" t="s">
        <v>32</v>
      </c>
      <c r="C70" s="6">
        <v>26</v>
      </c>
    </row>
    <row r="71" spans="1:4" x14ac:dyDescent="0.35">
      <c r="A71" t="s">
        <v>120</v>
      </c>
      <c r="B71" s="17" t="s">
        <v>32</v>
      </c>
      <c r="C71" s="6">
        <v>28</v>
      </c>
    </row>
    <row r="72" spans="1:4" x14ac:dyDescent="0.35">
      <c r="A72" t="s">
        <v>277</v>
      </c>
      <c r="B72" s="17" t="s">
        <v>32</v>
      </c>
      <c r="C72" s="6">
        <v>27</v>
      </c>
    </row>
    <row r="73" spans="1:4" x14ac:dyDescent="0.35">
      <c r="A73" t="s">
        <v>136</v>
      </c>
      <c r="B73" s="17" t="s">
        <v>105</v>
      </c>
      <c r="C73" s="6">
        <v>29</v>
      </c>
      <c r="D73" s="6">
        <f>SUM(C73:C92)</f>
        <v>470</v>
      </c>
    </row>
    <row r="74" spans="1:4" x14ac:dyDescent="0.35">
      <c r="A74" t="s">
        <v>131</v>
      </c>
      <c r="B74" s="17" t="s">
        <v>105</v>
      </c>
      <c r="C74" s="6">
        <v>24</v>
      </c>
    </row>
    <row r="75" spans="1:4" x14ac:dyDescent="0.35">
      <c r="A75" s="16" t="s">
        <v>129</v>
      </c>
      <c r="B75" s="17" t="s">
        <v>105</v>
      </c>
      <c r="C75" s="6">
        <v>22</v>
      </c>
    </row>
    <row r="76" spans="1:4" x14ac:dyDescent="0.35">
      <c r="A76" t="s">
        <v>136</v>
      </c>
      <c r="B76" s="17" t="s">
        <v>105</v>
      </c>
      <c r="C76" s="6">
        <v>27</v>
      </c>
    </row>
    <row r="77" spans="1:4" x14ac:dyDescent="0.35">
      <c r="A77" t="s">
        <v>166</v>
      </c>
      <c r="B77" s="17" t="s">
        <v>105</v>
      </c>
      <c r="C77" s="6">
        <v>23</v>
      </c>
    </row>
    <row r="78" spans="1:4" x14ac:dyDescent="0.35">
      <c r="A78" t="s">
        <v>131</v>
      </c>
      <c r="B78" s="17" t="s">
        <v>105</v>
      </c>
      <c r="C78" s="6">
        <v>21</v>
      </c>
    </row>
    <row r="79" spans="1:4" x14ac:dyDescent="0.35">
      <c r="A79" t="s">
        <v>136</v>
      </c>
      <c r="B79" s="17" t="s">
        <v>105</v>
      </c>
      <c r="C79" s="6">
        <v>29</v>
      </c>
    </row>
    <row r="80" spans="1:4" x14ac:dyDescent="0.35">
      <c r="A80" t="s">
        <v>131</v>
      </c>
      <c r="B80" s="17" t="s">
        <v>105</v>
      </c>
      <c r="C80" s="6">
        <v>22</v>
      </c>
    </row>
    <row r="81" spans="1:4" x14ac:dyDescent="0.35">
      <c r="A81" s="16" t="s">
        <v>166</v>
      </c>
      <c r="B81" s="17" t="s">
        <v>105</v>
      </c>
      <c r="C81" s="6">
        <v>18</v>
      </c>
    </row>
    <row r="82" spans="1:4" x14ac:dyDescent="0.35">
      <c r="A82" s="16" t="s">
        <v>136</v>
      </c>
      <c r="B82" s="17" t="s">
        <v>105</v>
      </c>
      <c r="C82" s="6">
        <v>30</v>
      </c>
    </row>
    <row r="83" spans="1:4" x14ac:dyDescent="0.35">
      <c r="A83" s="16" t="s">
        <v>142</v>
      </c>
      <c r="B83" s="17" t="s">
        <v>105</v>
      </c>
      <c r="C83" s="6">
        <v>25</v>
      </c>
    </row>
    <row r="84" spans="1:4" x14ac:dyDescent="0.35">
      <c r="A84" s="16" t="s">
        <v>140</v>
      </c>
      <c r="B84" s="17" t="s">
        <v>105</v>
      </c>
      <c r="C84" s="6">
        <v>23</v>
      </c>
    </row>
    <row r="85" spans="1:4" x14ac:dyDescent="0.35">
      <c r="A85" s="16" t="s">
        <v>139</v>
      </c>
      <c r="B85" s="17" t="s">
        <v>105</v>
      </c>
      <c r="C85" s="6">
        <v>22</v>
      </c>
    </row>
    <row r="86" spans="1:4" x14ac:dyDescent="0.35">
      <c r="A86" s="16" t="s">
        <v>140</v>
      </c>
      <c r="B86" s="17" t="s">
        <v>105</v>
      </c>
      <c r="C86" s="6">
        <v>24</v>
      </c>
    </row>
    <row r="87" spans="1:4" x14ac:dyDescent="0.35">
      <c r="A87" s="16" t="s">
        <v>139</v>
      </c>
      <c r="B87" s="17" t="s">
        <v>105</v>
      </c>
      <c r="C87" s="6">
        <v>23</v>
      </c>
    </row>
    <row r="88" spans="1:4" x14ac:dyDescent="0.35">
      <c r="A88" s="16" t="s">
        <v>140</v>
      </c>
      <c r="B88" s="17" t="s">
        <v>105</v>
      </c>
      <c r="C88" s="6">
        <v>19</v>
      </c>
    </row>
    <row r="89" spans="1:4" x14ac:dyDescent="0.35">
      <c r="A89" s="16" t="s">
        <v>139</v>
      </c>
      <c r="B89" s="17" t="s">
        <v>105</v>
      </c>
      <c r="C89" s="6">
        <v>17</v>
      </c>
    </row>
    <row r="90" spans="1:4" x14ac:dyDescent="0.35">
      <c r="A90" s="16" t="s">
        <v>361</v>
      </c>
      <c r="B90" s="17" t="s">
        <v>105</v>
      </c>
      <c r="C90" s="6">
        <v>23</v>
      </c>
    </row>
    <row r="91" spans="1:4" x14ac:dyDescent="0.35">
      <c r="A91" t="s">
        <v>162</v>
      </c>
      <c r="B91" s="17" t="s">
        <v>12</v>
      </c>
      <c r="C91" s="6">
        <v>26</v>
      </c>
    </row>
    <row r="92" spans="1:4" x14ac:dyDescent="0.35">
      <c r="A92" t="s">
        <v>162</v>
      </c>
      <c r="B92" s="17" t="s">
        <v>12</v>
      </c>
      <c r="C92" s="6">
        <v>23</v>
      </c>
    </row>
    <row r="93" spans="1:4" x14ac:dyDescent="0.35">
      <c r="A93" s="16" t="s">
        <v>280</v>
      </c>
      <c r="B93" s="17" t="s">
        <v>30</v>
      </c>
      <c r="C93" s="6">
        <v>14</v>
      </c>
      <c r="D93" s="6">
        <f>SUM(C93:C94)</f>
        <v>35</v>
      </c>
    </row>
    <row r="94" spans="1:4" x14ac:dyDescent="0.35">
      <c r="A94" s="16" t="s">
        <v>280</v>
      </c>
      <c r="B94" s="17" t="s">
        <v>30</v>
      </c>
      <c r="C94" s="6">
        <v>21</v>
      </c>
    </row>
    <row r="95" spans="1:4" x14ac:dyDescent="0.35">
      <c r="A95" s="16" t="s">
        <v>132</v>
      </c>
      <c r="B95" s="17" t="s">
        <v>80</v>
      </c>
      <c r="C95" s="6">
        <v>25</v>
      </c>
      <c r="D95" s="6">
        <f>SUM(C95:C98)</f>
        <v>109</v>
      </c>
    </row>
    <row r="96" spans="1:4" x14ac:dyDescent="0.35">
      <c r="A96" t="s">
        <v>132</v>
      </c>
      <c r="B96" s="17" t="s">
        <v>80</v>
      </c>
      <c r="C96" s="6">
        <v>29</v>
      </c>
    </row>
    <row r="97" spans="1:4" x14ac:dyDescent="0.35">
      <c r="A97" t="s">
        <v>132</v>
      </c>
      <c r="B97" s="17" t="s">
        <v>80</v>
      </c>
      <c r="C97" s="6">
        <v>28</v>
      </c>
    </row>
    <row r="98" spans="1:4" x14ac:dyDescent="0.35">
      <c r="A98" s="16" t="s">
        <v>132</v>
      </c>
      <c r="B98" s="17" t="s">
        <v>80</v>
      </c>
      <c r="C98" s="6">
        <v>27</v>
      </c>
    </row>
    <row r="99" spans="1:4" x14ac:dyDescent="0.35">
      <c r="A99" t="s">
        <v>122</v>
      </c>
      <c r="B99" s="17" t="s">
        <v>52</v>
      </c>
      <c r="C99" s="6">
        <v>30</v>
      </c>
      <c r="D99" s="6">
        <f>SUM(C99:C125)</f>
        <v>711</v>
      </c>
    </row>
    <row r="100" spans="1:4" x14ac:dyDescent="0.35">
      <c r="A100" t="s">
        <v>122</v>
      </c>
      <c r="B100" s="17" t="s">
        <v>52</v>
      </c>
      <c r="C100" s="6">
        <v>27</v>
      </c>
    </row>
    <row r="101" spans="1:4" x14ac:dyDescent="0.35">
      <c r="A101" t="s">
        <v>122</v>
      </c>
      <c r="B101" s="17" t="s">
        <v>52</v>
      </c>
      <c r="C101" s="6">
        <v>30</v>
      </c>
    </row>
    <row r="102" spans="1:4" x14ac:dyDescent="0.35">
      <c r="A102" t="s">
        <v>274</v>
      </c>
      <c r="B102" s="17" t="s">
        <v>52</v>
      </c>
      <c r="C102" s="6">
        <v>24</v>
      </c>
    </row>
    <row r="103" spans="1:4" x14ac:dyDescent="0.35">
      <c r="A103" t="s">
        <v>122</v>
      </c>
      <c r="B103" s="17" t="s">
        <v>52</v>
      </c>
      <c r="C103" s="6">
        <v>29</v>
      </c>
    </row>
    <row r="104" spans="1:4" x14ac:dyDescent="0.35">
      <c r="A104" t="s">
        <v>165</v>
      </c>
      <c r="B104" s="17" t="s">
        <v>52</v>
      </c>
      <c r="C104" s="6">
        <v>26</v>
      </c>
    </row>
    <row r="105" spans="1:4" x14ac:dyDescent="0.35">
      <c r="A105" t="s">
        <v>274</v>
      </c>
      <c r="B105" s="17" t="s">
        <v>52</v>
      </c>
      <c r="C105" s="6">
        <v>21</v>
      </c>
    </row>
    <row r="106" spans="1:4" x14ac:dyDescent="0.35">
      <c r="A106" t="s">
        <v>137</v>
      </c>
      <c r="B106" s="17" t="s">
        <v>52</v>
      </c>
      <c r="C106" s="6">
        <v>30</v>
      </c>
    </row>
    <row r="107" spans="1:4" x14ac:dyDescent="0.35">
      <c r="A107" t="s">
        <v>135</v>
      </c>
      <c r="B107" s="17" t="s">
        <v>52</v>
      </c>
      <c r="C107" s="6">
        <v>27</v>
      </c>
    </row>
    <row r="108" spans="1:4" x14ac:dyDescent="0.35">
      <c r="A108" t="s">
        <v>127</v>
      </c>
      <c r="B108" s="17" t="s">
        <v>52</v>
      </c>
      <c r="C108" s="6">
        <v>20</v>
      </c>
    </row>
    <row r="109" spans="1:4" x14ac:dyDescent="0.35">
      <c r="A109" t="s">
        <v>137</v>
      </c>
      <c r="B109" s="17" t="s">
        <v>52</v>
      </c>
      <c r="C109" s="6">
        <v>30</v>
      </c>
    </row>
    <row r="110" spans="1:4" x14ac:dyDescent="0.35">
      <c r="A110" t="s">
        <v>165</v>
      </c>
      <c r="B110" s="17" t="s">
        <v>52</v>
      </c>
      <c r="C110" s="6">
        <v>25</v>
      </c>
    </row>
    <row r="111" spans="1:4" x14ac:dyDescent="0.35">
      <c r="A111" t="s">
        <v>135</v>
      </c>
      <c r="B111" s="17" t="s">
        <v>52</v>
      </c>
      <c r="C111" s="6">
        <v>24</v>
      </c>
    </row>
    <row r="112" spans="1:4" x14ac:dyDescent="0.35">
      <c r="A112" t="s">
        <v>165</v>
      </c>
      <c r="B112" s="17" t="s">
        <v>52</v>
      </c>
      <c r="C112" s="6">
        <v>25</v>
      </c>
    </row>
    <row r="113" spans="1:4" x14ac:dyDescent="0.35">
      <c r="A113" s="16" t="s">
        <v>135</v>
      </c>
      <c r="B113" s="17" t="s">
        <v>52</v>
      </c>
      <c r="C113" s="6">
        <v>21</v>
      </c>
    </row>
    <row r="114" spans="1:4" x14ac:dyDescent="0.35">
      <c r="A114" s="16" t="s">
        <v>127</v>
      </c>
      <c r="B114" s="17" t="s">
        <v>52</v>
      </c>
      <c r="C114" s="6">
        <v>15</v>
      </c>
    </row>
    <row r="115" spans="1:4" x14ac:dyDescent="0.35">
      <c r="A115" s="16" t="s">
        <v>137</v>
      </c>
      <c r="B115" s="17" t="s">
        <v>52</v>
      </c>
      <c r="C115" s="6">
        <v>29</v>
      </c>
    </row>
    <row r="116" spans="1:4" x14ac:dyDescent="0.35">
      <c r="A116" s="16" t="s">
        <v>135</v>
      </c>
      <c r="B116" s="17" t="s">
        <v>52</v>
      </c>
      <c r="C116" s="6">
        <v>26</v>
      </c>
    </row>
    <row r="117" spans="1:4" x14ac:dyDescent="0.35">
      <c r="A117" s="16" t="s">
        <v>170</v>
      </c>
      <c r="B117" s="17" t="s">
        <v>52</v>
      </c>
      <c r="C117" s="6">
        <v>30</v>
      </c>
    </row>
    <row r="118" spans="1:4" x14ac:dyDescent="0.35">
      <c r="A118" s="16" t="s">
        <v>321</v>
      </c>
      <c r="B118" s="17" t="s">
        <v>52</v>
      </c>
      <c r="C118" s="6">
        <v>28</v>
      </c>
    </row>
    <row r="119" spans="1:4" x14ac:dyDescent="0.35">
      <c r="A119" s="16" t="s">
        <v>256</v>
      </c>
      <c r="B119" s="17" t="s">
        <v>52</v>
      </c>
      <c r="C119" s="6">
        <v>27</v>
      </c>
    </row>
    <row r="120" spans="1:4" x14ac:dyDescent="0.35">
      <c r="A120" s="16" t="s">
        <v>170</v>
      </c>
      <c r="B120" s="17" t="s">
        <v>52</v>
      </c>
      <c r="C120" s="6">
        <v>30</v>
      </c>
    </row>
    <row r="121" spans="1:4" x14ac:dyDescent="0.35">
      <c r="A121" s="16" t="s">
        <v>321</v>
      </c>
      <c r="B121" s="17" t="s">
        <v>52</v>
      </c>
      <c r="C121" s="6">
        <v>28</v>
      </c>
    </row>
    <row r="122" spans="1:4" x14ac:dyDescent="0.35">
      <c r="A122" s="16" t="s">
        <v>256</v>
      </c>
      <c r="B122" s="17" t="s">
        <v>52</v>
      </c>
      <c r="C122" s="6">
        <v>26</v>
      </c>
    </row>
    <row r="123" spans="1:4" x14ac:dyDescent="0.35">
      <c r="A123" s="16" t="s">
        <v>256</v>
      </c>
      <c r="B123" s="17" t="s">
        <v>52</v>
      </c>
      <c r="C123" s="6">
        <v>30</v>
      </c>
    </row>
    <row r="124" spans="1:4" x14ac:dyDescent="0.35">
      <c r="A124" s="16" t="s">
        <v>170</v>
      </c>
      <c r="B124" s="17" t="s">
        <v>52</v>
      </c>
      <c r="C124" s="6">
        <v>29</v>
      </c>
    </row>
    <row r="125" spans="1:4" x14ac:dyDescent="0.35">
      <c r="A125" s="16" t="s">
        <v>321</v>
      </c>
      <c r="B125" s="17" t="s">
        <v>52</v>
      </c>
      <c r="C125" s="6">
        <v>24</v>
      </c>
    </row>
    <row r="126" spans="1:4" x14ac:dyDescent="0.35">
      <c r="A126" t="s">
        <v>134</v>
      </c>
      <c r="B126" s="17" t="s">
        <v>133</v>
      </c>
      <c r="C126" s="6">
        <v>26</v>
      </c>
      <c r="D126" s="6">
        <f>SUM(C126:C128)</f>
        <v>80</v>
      </c>
    </row>
    <row r="127" spans="1:4" x14ac:dyDescent="0.35">
      <c r="A127" t="s">
        <v>134</v>
      </c>
      <c r="B127" s="17" t="s">
        <v>133</v>
      </c>
      <c r="C127" s="6">
        <v>26</v>
      </c>
    </row>
    <row r="128" spans="1:4" x14ac:dyDescent="0.35">
      <c r="A128" s="16" t="s">
        <v>134</v>
      </c>
      <c r="B128" s="17" t="s">
        <v>133</v>
      </c>
      <c r="C128" s="6">
        <v>28</v>
      </c>
    </row>
    <row r="129" spans="1:4" x14ac:dyDescent="0.35">
      <c r="A129" t="s">
        <v>268</v>
      </c>
      <c r="B129" s="17" t="s">
        <v>269</v>
      </c>
      <c r="C129" s="6">
        <v>23</v>
      </c>
      <c r="D129" s="6">
        <f>SUM(C129:C134)</f>
        <v>142</v>
      </c>
    </row>
    <row r="130" spans="1:4" x14ac:dyDescent="0.35">
      <c r="A130" s="16" t="s">
        <v>268</v>
      </c>
      <c r="B130" s="17" t="s">
        <v>269</v>
      </c>
      <c r="C130" s="6">
        <v>26</v>
      </c>
    </row>
    <row r="131" spans="1:4" x14ac:dyDescent="0.35">
      <c r="A131" t="s">
        <v>273</v>
      </c>
      <c r="B131" s="17" t="s">
        <v>269</v>
      </c>
      <c r="C131" s="6">
        <v>25</v>
      </c>
    </row>
    <row r="132" spans="1:4" x14ac:dyDescent="0.35">
      <c r="A132" t="s">
        <v>273</v>
      </c>
      <c r="B132" s="17" t="s">
        <v>269</v>
      </c>
      <c r="C132" s="6">
        <v>24</v>
      </c>
    </row>
    <row r="133" spans="1:4" x14ac:dyDescent="0.35">
      <c r="A133" s="16" t="s">
        <v>278</v>
      </c>
      <c r="B133" s="17" t="s">
        <v>269</v>
      </c>
      <c r="C133" s="6">
        <v>19</v>
      </c>
    </row>
    <row r="134" spans="1:4" x14ac:dyDescent="0.35">
      <c r="A134" s="16" t="s">
        <v>278</v>
      </c>
      <c r="B134" s="17" t="s">
        <v>269</v>
      </c>
      <c r="C134" s="6">
        <v>25</v>
      </c>
    </row>
    <row r="135" spans="1:4" x14ac:dyDescent="0.35">
      <c r="A135" t="s">
        <v>118</v>
      </c>
      <c r="B135" s="17" t="s">
        <v>96</v>
      </c>
      <c r="C135" s="6">
        <v>26</v>
      </c>
      <c r="D135" s="6">
        <f>SUM(C135:C143)</f>
        <v>221</v>
      </c>
    </row>
    <row r="136" spans="1:4" x14ac:dyDescent="0.35">
      <c r="A136" t="s">
        <v>163</v>
      </c>
      <c r="B136" s="17" t="s">
        <v>96</v>
      </c>
      <c r="C136" s="6">
        <v>25</v>
      </c>
    </row>
    <row r="137" spans="1:4" x14ac:dyDescent="0.35">
      <c r="A137" s="16" t="s">
        <v>163</v>
      </c>
      <c r="B137" s="17" t="s">
        <v>96</v>
      </c>
      <c r="C137" s="6">
        <v>28</v>
      </c>
    </row>
    <row r="138" spans="1:4" x14ac:dyDescent="0.35">
      <c r="A138" t="s">
        <v>163</v>
      </c>
      <c r="B138" s="17" t="s">
        <v>96</v>
      </c>
      <c r="C138" s="6">
        <v>20</v>
      </c>
    </row>
    <row r="139" spans="1:4" x14ac:dyDescent="0.35">
      <c r="A139" t="s">
        <v>258</v>
      </c>
      <c r="B139" s="17" t="s">
        <v>96</v>
      </c>
      <c r="C139" s="6">
        <v>28</v>
      </c>
    </row>
    <row r="140" spans="1:4" x14ac:dyDescent="0.35">
      <c r="A140" t="s">
        <v>258</v>
      </c>
      <c r="B140" s="17" t="s">
        <v>96</v>
      </c>
      <c r="C140" s="6">
        <v>28</v>
      </c>
    </row>
    <row r="141" spans="1:4" x14ac:dyDescent="0.35">
      <c r="A141" t="s">
        <v>258</v>
      </c>
      <c r="B141" s="17" t="s">
        <v>96</v>
      </c>
      <c r="C141" s="6">
        <v>23</v>
      </c>
    </row>
    <row r="142" spans="1:4" x14ac:dyDescent="0.35">
      <c r="A142" s="16" t="s">
        <v>358</v>
      </c>
      <c r="B142" s="17" t="s">
        <v>96</v>
      </c>
      <c r="C142" s="6">
        <v>23</v>
      </c>
    </row>
    <row r="143" spans="1:4" x14ac:dyDescent="0.35">
      <c r="A143" s="16" t="s">
        <v>284</v>
      </c>
      <c r="B143" s="17" t="s">
        <v>96</v>
      </c>
      <c r="C143" s="6">
        <v>20</v>
      </c>
    </row>
    <row r="144" spans="1:4" x14ac:dyDescent="0.35">
      <c r="A144" s="16" t="s">
        <v>108</v>
      </c>
      <c r="B144" s="17" t="s">
        <v>5</v>
      </c>
      <c r="C144" s="6">
        <v>26</v>
      </c>
      <c r="D144" s="6">
        <f>SUM(C144:C168)</f>
        <v>515</v>
      </c>
    </row>
    <row r="145" spans="1:3" x14ac:dyDescent="0.35">
      <c r="A145" t="s">
        <v>108</v>
      </c>
      <c r="B145" s="17" t="s">
        <v>5</v>
      </c>
      <c r="C145" s="6">
        <v>28</v>
      </c>
    </row>
    <row r="146" spans="1:3" x14ac:dyDescent="0.35">
      <c r="A146" t="s">
        <v>266</v>
      </c>
      <c r="B146" s="17" t="s">
        <v>5</v>
      </c>
      <c r="C146" s="6">
        <v>25</v>
      </c>
    </row>
    <row r="147" spans="1:3" x14ac:dyDescent="0.35">
      <c r="A147" t="s">
        <v>266</v>
      </c>
      <c r="B147" s="17" t="s">
        <v>5</v>
      </c>
      <c r="C147" s="6">
        <v>23</v>
      </c>
    </row>
    <row r="148" spans="1:3" x14ac:dyDescent="0.35">
      <c r="A148" t="s">
        <v>126</v>
      </c>
      <c r="B148" s="17" t="s">
        <v>5</v>
      </c>
      <c r="C148" s="6">
        <v>19</v>
      </c>
    </row>
    <row r="149" spans="1:3" x14ac:dyDescent="0.35">
      <c r="A149" t="s">
        <v>167</v>
      </c>
      <c r="B149" s="17" t="s">
        <v>5</v>
      </c>
      <c r="C149" s="6">
        <v>18</v>
      </c>
    </row>
    <row r="150" spans="1:3" x14ac:dyDescent="0.35">
      <c r="A150" t="s">
        <v>125</v>
      </c>
      <c r="B150" s="17" t="s">
        <v>5</v>
      </c>
      <c r="C150" s="6">
        <v>17</v>
      </c>
    </row>
    <row r="151" spans="1:3" x14ac:dyDescent="0.35">
      <c r="A151" t="s">
        <v>168</v>
      </c>
      <c r="B151" s="17" t="s">
        <v>5</v>
      </c>
      <c r="C151" s="6">
        <v>15</v>
      </c>
    </row>
    <row r="152" spans="1:3" x14ac:dyDescent="0.35">
      <c r="A152" t="s">
        <v>126</v>
      </c>
      <c r="B152" s="17" t="s">
        <v>5</v>
      </c>
      <c r="C152" s="6">
        <v>22</v>
      </c>
    </row>
    <row r="153" spans="1:3" x14ac:dyDescent="0.35">
      <c r="A153" t="s">
        <v>167</v>
      </c>
      <c r="B153" s="17" t="s">
        <v>5</v>
      </c>
      <c r="C153" s="6">
        <v>20</v>
      </c>
    </row>
    <row r="154" spans="1:3" x14ac:dyDescent="0.35">
      <c r="A154" t="s">
        <v>168</v>
      </c>
      <c r="B154" s="17" t="s">
        <v>5</v>
      </c>
      <c r="C154" s="6">
        <v>18</v>
      </c>
    </row>
    <row r="155" spans="1:3" x14ac:dyDescent="0.35">
      <c r="A155" t="s">
        <v>125</v>
      </c>
      <c r="B155" s="17" t="s">
        <v>5</v>
      </c>
      <c r="C155" s="6">
        <v>17</v>
      </c>
    </row>
    <row r="156" spans="1:3" x14ac:dyDescent="0.35">
      <c r="A156" s="16" t="s">
        <v>126</v>
      </c>
      <c r="B156" s="17" t="s">
        <v>5</v>
      </c>
      <c r="C156" s="6">
        <v>20</v>
      </c>
    </row>
    <row r="157" spans="1:3" x14ac:dyDescent="0.35">
      <c r="A157" s="16" t="s">
        <v>167</v>
      </c>
      <c r="B157" s="17" t="s">
        <v>5</v>
      </c>
      <c r="C157" s="6">
        <v>16</v>
      </c>
    </row>
    <row r="158" spans="1:3" x14ac:dyDescent="0.35">
      <c r="A158" s="16" t="s">
        <v>125</v>
      </c>
      <c r="B158" s="17" t="s">
        <v>5</v>
      </c>
      <c r="C158" s="6">
        <v>13</v>
      </c>
    </row>
    <row r="159" spans="1:3" x14ac:dyDescent="0.35">
      <c r="A159" s="16" t="s">
        <v>168</v>
      </c>
      <c r="B159" s="17" t="s">
        <v>5</v>
      </c>
      <c r="C159" s="6">
        <v>12</v>
      </c>
    </row>
    <row r="160" spans="1:3" x14ac:dyDescent="0.35">
      <c r="A160" s="16" t="s">
        <v>126</v>
      </c>
      <c r="B160" s="17" t="s">
        <v>5</v>
      </c>
      <c r="C160" s="6">
        <v>22</v>
      </c>
    </row>
    <row r="161" spans="1:3" x14ac:dyDescent="0.35">
      <c r="A161" s="16" t="s">
        <v>167</v>
      </c>
      <c r="B161" s="17" t="s">
        <v>5</v>
      </c>
      <c r="C161" s="6">
        <v>19</v>
      </c>
    </row>
    <row r="162" spans="1:3" x14ac:dyDescent="0.35">
      <c r="A162" s="16" t="s">
        <v>168</v>
      </c>
      <c r="B162" s="17" t="s">
        <v>5</v>
      </c>
      <c r="C162" s="6">
        <v>18</v>
      </c>
    </row>
    <row r="163" spans="1:3" x14ac:dyDescent="0.35">
      <c r="A163" s="16" t="s">
        <v>125</v>
      </c>
      <c r="B163" s="17" t="s">
        <v>5</v>
      </c>
      <c r="C163" s="6">
        <v>16</v>
      </c>
    </row>
    <row r="164" spans="1:3" x14ac:dyDescent="0.35">
      <c r="A164" s="16" t="s">
        <v>255</v>
      </c>
      <c r="B164" s="17" t="s">
        <v>5</v>
      </c>
      <c r="C164" s="6">
        <v>29</v>
      </c>
    </row>
    <row r="165" spans="1:3" x14ac:dyDescent="0.35">
      <c r="A165" s="16" t="s">
        <v>255</v>
      </c>
      <c r="B165" s="17" t="s">
        <v>5</v>
      </c>
      <c r="C165" s="6">
        <v>26</v>
      </c>
    </row>
    <row r="166" spans="1:3" x14ac:dyDescent="0.35">
      <c r="A166" s="16" t="s">
        <v>282</v>
      </c>
      <c r="B166" s="17" t="s">
        <v>5</v>
      </c>
      <c r="C166" s="6">
        <v>27</v>
      </c>
    </row>
    <row r="167" spans="1:3" x14ac:dyDescent="0.35">
      <c r="A167" s="16" t="s">
        <v>255</v>
      </c>
      <c r="B167" s="17" t="s">
        <v>5</v>
      </c>
      <c r="C167" s="6">
        <v>23</v>
      </c>
    </row>
    <row r="168" spans="1:3" x14ac:dyDescent="0.35">
      <c r="A168" s="16" t="s">
        <v>255</v>
      </c>
      <c r="B168" s="17" t="s">
        <v>5</v>
      </c>
      <c r="C168" s="6">
        <v>26</v>
      </c>
    </row>
    <row r="169" spans="1:3" x14ac:dyDescent="0.35">
      <c r="A169"/>
    </row>
    <row r="170" spans="1:3" x14ac:dyDescent="0.35">
      <c r="A170"/>
    </row>
    <row r="171" spans="1:3" x14ac:dyDescent="0.35">
      <c r="A171"/>
    </row>
    <row r="172" spans="1:3" x14ac:dyDescent="0.35">
      <c r="A172"/>
    </row>
    <row r="173" spans="1:3" x14ac:dyDescent="0.35">
      <c r="A173"/>
    </row>
    <row r="174" spans="1:3" x14ac:dyDescent="0.35">
      <c r="A174"/>
    </row>
    <row r="175" spans="1:3" x14ac:dyDescent="0.35">
      <c r="A175"/>
    </row>
    <row r="176" spans="1:3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</sheetData>
  <sortState xmlns:xlrd2="http://schemas.microsoft.com/office/spreadsheetml/2017/richdata2" ref="F4:G20">
    <sortCondition descending="1" ref="G4:G20"/>
  </sortState>
  <pageMargins left="0.25" right="0.25" top="0.24166666666666667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7583-4B3E-4B0B-8F7D-D253A22A9353}">
  <dimension ref="A1:G364"/>
  <sheetViews>
    <sheetView workbookViewId="0">
      <selection activeCell="G6" sqref="G6"/>
    </sheetView>
  </sheetViews>
  <sheetFormatPr defaultRowHeight="14.5" x14ac:dyDescent="0.35"/>
  <cols>
    <col min="1" max="1" width="18.26953125" customWidth="1"/>
    <col min="2" max="2" width="25.26953125" style="16" customWidth="1"/>
    <col min="3" max="3" width="6.08984375" style="13" customWidth="1"/>
    <col min="4" max="4" width="5.7265625" style="26" customWidth="1"/>
    <col min="5" max="5" width="3.6328125" customWidth="1"/>
    <col min="6" max="6" width="24.6328125" customWidth="1"/>
    <col min="7" max="7" width="6.6328125" customWidth="1"/>
  </cols>
  <sheetData>
    <row r="1" spans="1:7" x14ac:dyDescent="0.35">
      <c r="A1" s="30"/>
      <c r="B1" s="30"/>
    </row>
    <row r="2" spans="1:7" x14ac:dyDescent="0.35">
      <c r="A2" s="8"/>
    </row>
    <row r="3" spans="1:7" x14ac:dyDescent="0.35">
      <c r="A3" s="26"/>
      <c r="C3" s="26"/>
    </row>
    <row r="4" spans="1:7" x14ac:dyDescent="0.35">
      <c r="A4" t="s">
        <v>174</v>
      </c>
      <c r="B4" s="16" t="s">
        <v>175</v>
      </c>
      <c r="C4" s="13">
        <v>26</v>
      </c>
      <c r="D4" s="26">
        <f>SUM(C4:C6)</f>
        <v>77</v>
      </c>
      <c r="F4" s="4" t="s">
        <v>364</v>
      </c>
    </row>
    <row r="5" spans="1:7" x14ac:dyDescent="0.35">
      <c r="A5" t="s">
        <v>174</v>
      </c>
      <c r="B5" s="16" t="s">
        <v>175</v>
      </c>
      <c r="C5" s="13">
        <v>24</v>
      </c>
      <c r="F5" t="s">
        <v>5</v>
      </c>
      <c r="G5">
        <v>1406</v>
      </c>
    </row>
    <row r="6" spans="1:7" x14ac:dyDescent="0.35">
      <c r="A6" t="s">
        <v>174</v>
      </c>
      <c r="B6" s="16" t="s">
        <v>175</v>
      </c>
      <c r="C6" s="13">
        <v>27</v>
      </c>
      <c r="F6" t="s">
        <v>59</v>
      </c>
      <c r="G6">
        <v>1173</v>
      </c>
    </row>
    <row r="7" spans="1:7" x14ac:dyDescent="0.35">
      <c r="A7" t="s">
        <v>296</v>
      </c>
      <c r="B7" s="16" t="s">
        <v>295</v>
      </c>
      <c r="C7" s="13">
        <v>28</v>
      </c>
      <c r="D7" s="26">
        <f>SUM(C7:C10)</f>
        <v>76</v>
      </c>
      <c r="F7" t="s">
        <v>7</v>
      </c>
      <c r="G7">
        <v>587</v>
      </c>
    </row>
    <row r="8" spans="1:7" x14ac:dyDescent="0.35">
      <c r="A8" t="s">
        <v>308</v>
      </c>
      <c r="B8" s="16" t="s">
        <v>295</v>
      </c>
      <c r="C8" s="13">
        <v>4</v>
      </c>
      <c r="F8" t="s">
        <v>14</v>
      </c>
      <c r="G8">
        <v>385</v>
      </c>
    </row>
    <row r="9" spans="1:7" x14ac:dyDescent="0.35">
      <c r="A9" t="s">
        <v>308</v>
      </c>
      <c r="B9" s="16" t="s">
        <v>295</v>
      </c>
      <c r="C9" s="13">
        <v>23</v>
      </c>
      <c r="F9" t="s">
        <v>19</v>
      </c>
      <c r="G9">
        <v>349</v>
      </c>
    </row>
    <row r="10" spans="1:7" x14ac:dyDescent="0.35">
      <c r="A10" t="s">
        <v>331</v>
      </c>
      <c r="B10" s="16" t="s">
        <v>295</v>
      </c>
      <c r="C10" s="13">
        <v>21</v>
      </c>
      <c r="F10" t="s">
        <v>39</v>
      </c>
      <c r="G10">
        <v>323</v>
      </c>
    </row>
    <row r="11" spans="1:7" x14ac:dyDescent="0.35">
      <c r="A11" t="s">
        <v>8</v>
      </c>
      <c r="B11" s="16" t="s">
        <v>7</v>
      </c>
      <c r="C11" s="13">
        <v>29</v>
      </c>
      <c r="D11" s="26">
        <f>SUM(C11:C35)</f>
        <v>587</v>
      </c>
      <c r="F11" t="s">
        <v>56</v>
      </c>
      <c r="G11">
        <v>283</v>
      </c>
    </row>
    <row r="12" spans="1:7" x14ac:dyDescent="0.35">
      <c r="A12" t="s">
        <v>10</v>
      </c>
      <c r="B12" s="16" t="s">
        <v>7</v>
      </c>
      <c r="C12" s="13">
        <v>27</v>
      </c>
      <c r="F12" t="s">
        <v>66</v>
      </c>
      <c r="G12">
        <v>246</v>
      </c>
    </row>
    <row r="13" spans="1:7" x14ac:dyDescent="0.35">
      <c r="A13" t="s">
        <v>8</v>
      </c>
      <c r="B13" s="16" t="s">
        <v>7</v>
      </c>
      <c r="C13" s="13">
        <v>29</v>
      </c>
      <c r="F13" t="s">
        <v>20</v>
      </c>
      <c r="G13">
        <v>220</v>
      </c>
    </row>
    <row r="14" spans="1:7" x14ac:dyDescent="0.35">
      <c r="A14" t="s">
        <v>10</v>
      </c>
      <c r="B14" s="16" t="s">
        <v>7</v>
      </c>
      <c r="C14" s="13">
        <v>25</v>
      </c>
      <c r="F14" t="s">
        <v>61</v>
      </c>
      <c r="G14">
        <v>174</v>
      </c>
    </row>
    <row r="15" spans="1:7" x14ac:dyDescent="0.35">
      <c r="A15" t="s">
        <v>8</v>
      </c>
      <c r="B15" s="16" t="s">
        <v>7</v>
      </c>
      <c r="C15" s="13">
        <v>30</v>
      </c>
      <c r="F15" t="s">
        <v>52</v>
      </c>
      <c r="G15">
        <v>166</v>
      </c>
    </row>
    <row r="16" spans="1:7" x14ac:dyDescent="0.35">
      <c r="A16" t="s">
        <v>10</v>
      </c>
      <c r="B16" s="16" t="s">
        <v>7</v>
      </c>
      <c r="C16" s="13">
        <v>25</v>
      </c>
      <c r="F16" t="s">
        <v>18</v>
      </c>
      <c r="G16">
        <v>142</v>
      </c>
    </row>
    <row r="17" spans="1:7" x14ac:dyDescent="0.35">
      <c r="A17" t="s">
        <v>8</v>
      </c>
      <c r="B17" s="16" t="s">
        <v>7</v>
      </c>
      <c r="C17" s="13">
        <v>28</v>
      </c>
      <c r="F17" t="s">
        <v>32</v>
      </c>
      <c r="G17">
        <v>133</v>
      </c>
    </row>
    <row r="18" spans="1:7" x14ac:dyDescent="0.35">
      <c r="A18" t="s">
        <v>10</v>
      </c>
      <c r="B18" s="16" t="s">
        <v>7</v>
      </c>
      <c r="C18" s="13">
        <v>25</v>
      </c>
      <c r="F18" t="s">
        <v>30</v>
      </c>
      <c r="G18">
        <v>120</v>
      </c>
    </row>
    <row r="19" spans="1:7" x14ac:dyDescent="0.35">
      <c r="A19" t="s">
        <v>50</v>
      </c>
      <c r="B19" s="16" t="s">
        <v>7</v>
      </c>
      <c r="C19" s="13">
        <v>8</v>
      </c>
      <c r="F19" t="s">
        <v>105</v>
      </c>
      <c r="G19">
        <v>112</v>
      </c>
    </row>
    <row r="20" spans="1:7" x14ac:dyDescent="0.35">
      <c r="A20" t="s">
        <v>185</v>
      </c>
      <c r="B20" s="16" t="s">
        <v>7</v>
      </c>
      <c r="C20" s="13">
        <v>13</v>
      </c>
      <c r="F20" t="s">
        <v>46</v>
      </c>
      <c r="G20">
        <v>111</v>
      </c>
    </row>
    <row r="21" spans="1:7" x14ac:dyDescent="0.35">
      <c r="A21" t="s">
        <v>185</v>
      </c>
      <c r="B21" s="16" t="s">
        <v>7</v>
      </c>
      <c r="C21" s="13">
        <v>14</v>
      </c>
      <c r="F21" t="s">
        <v>68</v>
      </c>
      <c r="G21">
        <v>82</v>
      </c>
    </row>
    <row r="22" spans="1:7" x14ac:dyDescent="0.35">
      <c r="A22" t="s">
        <v>257</v>
      </c>
      <c r="B22" s="16" t="s">
        <v>7</v>
      </c>
      <c r="C22" s="13">
        <v>24</v>
      </c>
      <c r="F22" t="s">
        <v>78</v>
      </c>
      <c r="G22">
        <v>81</v>
      </c>
    </row>
    <row r="23" spans="1:7" x14ac:dyDescent="0.35">
      <c r="A23" t="s">
        <v>79</v>
      </c>
      <c r="B23" s="16" t="s">
        <v>7</v>
      </c>
      <c r="C23" s="13">
        <v>12</v>
      </c>
      <c r="F23" s="15" t="s">
        <v>175</v>
      </c>
      <c r="G23">
        <v>77</v>
      </c>
    </row>
    <row r="24" spans="1:7" x14ac:dyDescent="0.35">
      <c r="A24" t="s">
        <v>90</v>
      </c>
      <c r="B24" s="16" t="s">
        <v>7</v>
      </c>
      <c r="C24" s="13">
        <v>3</v>
      </c>
      <c r="F24" t="s">
        <v>295</v>
      </c>
      <c r="G24">
        <v>76</v>
      </c>
    </row>
    <row r="25" spans="1:7" x14ac:dyDescent="0.35">
      <c r="A25" t="s">
        <v>196</v>
      </c>
      <c r="B25" s="16" t="s">
        <v>7</v>
      </c>
      <c r="C25" s="13">
        <v>27</v>
      </c>
      <c r="F25" t="s">
        <v>37</v>
      </c>
      <c r="G25">
        <v>70</v>
      </c>
    </row>
    <row r="26" spans="1:7" x14ac:dyDescent="0.35">
      <c r="A26" t="s">
        <v>344</v>
      </c>
      <c r="B26" s="16" t="s">
        <v>7</v>
      </c>
      <c r="C26" s="13">
        <v>21</v>
      </c>
      <c r="F26" t="s">
        <v>80</v>
      </c>
      <c r="G26">
        <v>61</v>
      </c>
    </row>
    <row r="27" spans="1:7" x14ac:dyDescent="0.35">
      <c r="A27" t="s">
        <v>99</v>
      </c>
      <c r="B27" s="16" t="s">
        <v>7</v>
      </c>
      <c r="C27" s="13">
        <v>30</v>
      </c>
      <c r="F27" t="s">
        <v>92</v>
      </c>
      <c r="G27">
        <v>47</v>
      </c>
    </row>
    <row r="28" spans="1:7" x14ac:dyDescent="0.35">
      <c r="A28" t="s">
        <v>225</v>
      </c>
      <c r="B28" s="16" t="s">
        <v>7</v>
      </c>
      <c r="C28" s="13">
        <v>30</v>
      </c>
      <c r="F28" t="s">
        <v>96</v>
      </c>
      <c r="G28">
        <v>34</v>
      </c>
    </row>
    <row r="29" spans="1:7" x14ac:dyDescent="0.35">
      <c r="A29" t="s">
        <v>230</v>
      </c>
      <c r="B29" s="16" t="s">
        <v>7</v>
      </c>
      <c r="C29" s="13">
        <v>25</v>
      </c>
      <c r="F29" t="s">
        <v>153</v>
      </c>
      <c r="G29">
        <v>11</v>
      </c>
    </row>
    <row r="30" spans="1:7" x14ac:dyDescent="0.35">
      <c r="A30" t="s">
        <v>239</v>
      </c>
      <c r="B30" s="16" t="s">
        <v>7</v>
      </c>
      <c r="C30" s="13">
        <v>20</v>
      </c>
      <c r="F30" t="s">
        <v>269</v>
      </c>
      <c r="G30">
        <v>7</v>
      </c>
    </row>
    <row r="31" spans="1:7" x14ac:dyDescent="0.35">
      <c r="A31" t="s">
        <v>225</v>
      </c>
      <c r="B31" s="16" t="s">
        <v>7</v>
      </c>
      <c r="C31" s="13">
        <v>30</v>
      </c>
    </row>
    <row r="32" spans="1:7" x14ac:dyDescent="0.35">
      <c r="A32" t="s">
        <v>230</v>
      </c>
      <c r="B32" s="16" t="s">
        <v>7</v>
      </c>
      <c r="C32" s="13">
        <v>29</v>
      </c>
    </row>
    <row r="33" spans="1:4" x14ac:dyDescent="0.35">
      <c r="A33" t="s">
        <v>239</v>
      </c>
      <c r="B33" s="16" t="s">
        <v>7</v>
      </c>
      <c r="C33" s="13">
        <v>28</v>
      </c>
    </row>
    <row r="34" spans="1:4" x14ac:dyDescent="0.35">
      <c r="A34" t="s">
        <v>239</v>
      </c>
      <c r="B34" s="16" t="s">
        <v>7</v>
      </c>
      <c r="C34" s="13">
        <v>28</v>
      </c>
    </row>
    <row r="35" spans="1:4" x14ac:dyDescent="0.35">
      <c r="A35" t="s">
        <v>230</v>
      </c>
      <c r="B35" s="16" t="s">
        <v>7</v>
      </c>
      <c r="C35" s="13">
        <v>27</v>
      </c>
    </row>
    <row r="36" spans="1:4" x14ac:dyDescent="0.35">
      <c r="A36" t="s">
        <v>21</v>
      </c>
      <c r="B36" s="16" t="s">
        <v>18</v>
      </c>
      <c r="C36" s="13">
        <v>20</v>
      </c>
      <c r="D36" s="26">
        <f>SUM(C36:C44)</f>
        <v>142</v>
      </c>
    </row>
    <row r="37" spans="1:4" x14ac:dyDescent="0.35">
      <c r="A37" t="s">
        <v>21</v>
      </c>
      <c r="B37" s="16" t="s">
        <v>18</v>
      </c>
      <c r="C37" s="13">
        <v>21</v>
      </c>
    </row>
    <row r="38" spans="1:4" x14ac:dyDescent="0.35">
      <c r="A38" t="s">
        <v>21</v>
      </c>
      <c r="B38" s="16" t="s">
        <v>18</v>
      </c>
      <c r="C38" s="13">
        <v>22</v>
      </c>
    </row>
    <row r="39" spans="1:4" x14ac:dyDescent="0.35">
      <c r="A39" t="s">
        <v>323</v>
      </c>
      <c r="B39" s="16" t="s">
        <v>18</v>
      </c>
      <c r="C39" s="13">
        <v>22</v>
      </c>
    </row>
    <row r="40" spans="1:4" x14ac:dyDescent="0.35">
      <c r="A40" t="s">
        <v>42</v>
      </c>
      <c r="B40" s="16" t="s">
        <v>18</v>
      </c>
      <c r="C40" s="13">
        <v>15</v>
      </c>
    </row>
    <row r="41" spans="1:4" x14ac:dyDescent="0.35">
      <c r="A41" t="s">
        <v>191</v>
      </c>
      <c r="B41" s="16" t="s">
        <v>18</v>
      </c>
      <c r="C41" s="13">
        <v>3</v>
      </c>
    </row>
    <row r="42" spans="1:4" x14ac:dyDescent="0.35">
      <c r="A42" t="s">
        <v>191</v>
      </c>
      <c r="B42" s="16" t="s">
        <v>18</v>
      </c>
      <c r="C42" s="13">
        <v>4</v>
      </c>
    </row>
    <row r="43" spans="1:4" x14ac:dyDescent="0.35">
      <c r="A43" t="s">
        <v>70</v>
      </c>
      <c r="B43" s="16" t="s">
        <v>18</v>
      </c>
      <c r="C43" s="13">
        <v>19</v>
      </c>
    </row>
    <row r="44" spans="1:4" x14ac:dyDescent="0.35">
      <c r="A44" t="s">
        <v>206</v>
      </c>
      <c r="B44" s="16" t="s">
        <v>18</v>
      </c>
      <c r="C44" s="13">
        <v>16</v>
      </c>
    </row>
    <row r="45" spans="1:4" x14ac:dyDescent="0.35">
      <c r="A45" t="s">
        <v>212</v>
      </c>
      <c r="B45" s="16" t="s">
        <v>92</v>
      </c>
      <c r="C45" s="13">
        <v>1</v>
      </c>
      <c r="D45" s="26">
        <f>SUM(C45:C51)</f>
        <v>47</v>
      </c>
    </row>
    <row r="46" spans="1:4" x14ac:dyDescent="0.35">
      <c r="A46" t="s">
        <v>213</v>
      </c>
      <c r="B46" s="16" t="s">
        <v>92</v>
      </c>
      <c r="C46" s="13">
        <v>10</v>
      </c>
    </row>
    <row r="47" spans="1:4" x14ac:dyDescent="0.35">
      <c r="A47" t="s">
        <v>221</v>
      </c>
      <c r="B47" s="16" t="s">
        <v>92</v>
      </c>
      <c r="C47" s="13">
        <v>2</v>
      </c>
    </row>
    <row r="48" spans="1:4" x14ac:dyDescent="0.35">
      <c r="A48" t="s">
        <v>213</v>
      </c>
      <c r="B48" s="16" t="s">
        <v>92</v>
      </c>
      <c r="C48" s="13">
        <v>1</v>
      </c>
    </row>
    <row r="49" spans="1:4" x14ac:dyDescent="0.35">
      <c r="A49" t="s">
        <v>221</v>
      </c>
      <c r="B49" s="16" t="s">
        <v>92</v>
      </c>
      <c r="C49" s="13">
        <v>4</v>
      </c>
    </row>
    <row r="50" spans="1:4" x14ac:dyDescent="0.35">
      <c r="A50" t="s">
        <v>213</v>
      </c>
      <c r="B50" s="16" t="s">
        <v>92</v>
      </c>
      <c r="C50" s="13">
        <v>2</v>
      </c>
    </row>
    <row r="51" spans="1:4" x14ac:dyDescent="0.35">
      <c r="A51" t="s">
        <v>172</v>
      </c>
      <c r="B51" s="16" t="s">
        <v>173</v>
      </c>
      <c r="C51" s="13">
        <v>27</v>
      </c>
    </row>
    <row r="52" spans="1:4" x14ac:dyDescent="0.35">
      <c r="A52" t="s">
        <v>85</v>
      </c>
      <c r="B52" s="16" t="s">
        <v>78</v>
      </c>
      <c r="C52" s="13">
        <v>13</v>
      </c>
      <c r="D52" s="26">
        <f>SUM(C52:C56)</f>
        <v>81</v>
      </c>
    </row>
    <row r="53" spans="1:4" x14ac:dyDescent="0.35">
      <c r="A53" t="s">
        <v>87</v>
      </c>
      <c r="B53" s="16" t="s">
        <v>78</v>
      </c>
      <c r="C53" s="13">
        <v>6</v>
      </c>
    </row>
    <row r="54" spans="1:4" x14ac:dyDescent="0.35">
      <c r="A54" t="s">
        <v>198</v>
      </c>
      <c r="B54" s="16" t="s">
        <v>78</v>
      </c>
      <c r="C54" s="13">
        <v>25</v>
      </c>
    </row>
    <row r="55" spans="1:4" x14ac:dyDescent="0.35">
      <c r="A55" t="s">
        <v>198</v>
      </c>
      <c r="B55" s="16" t="s">
        <v>78</v>
      </c>
      <c r="C55" s="13">
        <v>22</v>
      </c>
    </row>
    <row r="56" spans="1:4" x14ac:dyDescent="0.35">
      <c r="A56" t="s">
        <v>198</v>
      </c>
      <c r="B56" s="16" t="s">
        <v>78</v>
      </c>
      <c r="C56" s="13">
        <v>15</v>
      </c>
    </row>
    <row r="57" spans="1:4" x14ac:dyDescent="0.35">
      <c r="A57" t="s">
        <v>177</v>
      </c>
      <c r="B57" s="16" t="s">
        <v>56</v>
      </c>
      <c r="C57" s="13">
        <v>22</v>
      </c>
      <c r="D57" s="26">
        <f>SUM(C57:C78)</f>
        <v>283</v>
      </c>
    </row>
    <row r="58" spans="1:4" x14ac:dyDescent="0.35">
      <c r="A58" t="s">
        <v>177</v>
      </c>
      <c r="B58" s="16" t="s">
        <v>56</v>
      </c>
      <c r="C58" s="13">
        <v>21</v>
      </c>
    </row>
    <row r="59" spans="1:4" x14ac:dyDescent="0.35">
      <c r="A59" t="s">
        <v>179</v>
      </c>
      <c r="B59" s="16" t="s">
        <v>56</v>
      </c>
      <c r="C59" s="13">
        <v>17</v>
      </c>
    </row>
    <row r="60" spans="1:4" x14ac:dyDescent="0.35">
      <c r="A60" t="s">
        <v>293</v>
      </c>
      <c r="B60" s="16" t="s">
        <v>56</v>
      </c>
      <c r="C60" s="13">
        <v>16</v>
      </c>
    </row>
    <row r="61" spans="1:4" x14ac:dyDescent="0.35">
      <c r="A61" t="s">
        <v>254</v>
      </c>
      <c r="B61" s="16" t="s">
        <v>56</v>
      </c>
      <c r="C61" s="13">
        <v>15</v>
      </c>
    </row>
    <row r="62" spans="1:4" x14ac:dyDescent="0.35">
      <c r="A62" t="s">
        <v>177</v>
      </c>
      <c r="B62" s="16" t="s">
        <v>56</v>
      </c>
      <c r="C62" s="13">
        <v>24</v>
      </c>
    </row>
    <row r="63" spans="1:4" x14ac:dyDescent="0.35">
      <c r="A63" t="s">
        <v>293</v>
      </c>
      <c r="B63" s="16" t="s">
        <v>56</v>
      </c>
      <c r="C63" s="13">
        <v>19</v>
      </c>
    </row>
    <row r="64" spans="1:4" x14ac:dyDescent="0.35">
      <c r="A64" t="s">
        <v>254</v>
      </c>
      <c r="B64" s="16" t="s">
        <v>56</v>
      </c>
      <c r="C64" s="13">
        <v>14</v>
      </c>
    </row>
    <row r="65" spans="1:4" x14ac:dyDescent="0.35">
      <c r="A65" t="s">
        <v>57</v>
      </c>
      <c r="B65" s="16" t="s">
        <v>56</v>
      </c>
      <c r="C65" s="13">
        <v>1</v>
      </c>
    </row>
    <row r="66" spans="1:4" x14ac:dyDescent="0.35">
      <c r="A66" t="s">
        <v>184</v>
      </c>
      <c r="B66" s="16" t="s">
        <v>56</v>
      </c>
      <c r="C66" s="13">
        <v>14</v>
      </c>
    </row>
    <row r="67" spans="1:4" x14ac:dyDescent="0.35">
      <c r="A67" t="s">
        <v>335</v>
      </c>
      <c r="B67" s="16" t="s">
        <v>56</v>
      </c>
      <c r="C67" s="13">
        <v>12</v>
      </c>
    </row>
    <row r="68" spans="1:4" x14ac:dyDescent="0.35">
      <c r="A68" t="s">
        <v>338</v>
      </c>
      <c r="B68" s="16" t="s">
        <v>56</v>
      </c>
      <c r="C68" s="13">
        <v>9</v>
      </c>
    </row>
    <row r="69" spans="1:4" x14ac:dyDescent="0.35">
      <c r="A69" t="s">
        <v>184</v>
      </c>
      <c r="B69" s="16" t="s">
        <v>56</v>
      </c>
      <c r="C69" s="13">
        <v>7</v>
      </c>
    </row>
    <row r="70" spans="1:4" x14ac:dyDescent="0.35">
      <c r="A70" t="s">
        <v>310</v>
      </c>
      <c r="B70" s="16" t="s">
        <v>56</v>
      </c>
      <c r="C70" s="13">
        <v>3</v>
      </c>
    </row>
    <row r="71" spans="1:4" x14ac:dyDescent="0.35">
      <c r="A71" t="s">
        <v>219</v>
      </c>
      <c r="B71" s="16" t="s">
        <v>56</v>
      </c>
      <c r="C71" s="13">
        <v>13</v>
      </c>
    </row>
    <row r="72" spans="1:4" x14ac:dyDescent="0.35">
      <c r="A72" t="s">
        <v>314</v>
      </c>
      <c r="B72" s="16" t="s">
        <v>56</v>
      </c>
      <c r="C72" s="13">
        <v>12</v>
      </c>
    </row>
    <row r="73" spans="1:4" x14ac:dyDescent="0.35">
      <c r="A73" t="s">
        <v>219</v>
      </c>
      <c r="B73" s="16" t="s">
        <v>56</v>
      </c>
      <c r="C73" s="13">
        <v>16</v>
      </c>
    </row>
    <row r="74" spans="1:4" x14ac:dyDescent="0.35">
      <c r="A74" t="s">
        <v>179</v>
      </c>
      <c r="B74" s="16" t="s">
        <v>55</v>
      </c>
      <c r="C74" s="13">
        <v>19</v>
      </c>
    </row>
    <row r="75" spans="1:4" x14ac:dyDescent="0.35">
      <c r="A75" t="s">
        <v>254</v>
      </c>
      <c r="B75" s="16" t="s">
        <v>55</v>
      </c>
      <c r="C75" s="13">
        <v>18</v>
      </c>
    </row>
    <row r="76" spans="1:4" x14ac:dyDescent="0.35">
      <c r="A76" t="s">
        <v>88</v>
      </c>
      <c r="B76" s="16" t="s">
        <v>55</v>
      </c>
      <c r="C76" s="13">
        <v>5</v>
      </c>
    </row>
    <row r="77" spans="1:4" x14ac:dyDescent="0.35">
      <c r="A77" t="s">
        <v>91</v>
      </c>
      <c r="B77" s="16" t="s">
        <v>55</v>
      </c>
      <c r="C77" s="13">
        <v>2</v>
      </c>
    </row>
    <row r="78" spans="1:4" x14ac:dyDescent="0.35">
      <c r="A78" t="s">
        <v>219</v>
      </c>
      <c r="B78" s="16" t="s">
        <v>55</v>
      </c>
      <c r="C78" s="13">
        <v>4</v>
      </c>
    </row>
    <row r="79" spans="1:4" x14ac:dyDescent="0.35">
      <c r="A79" t="s">
        <v>178</v>
      </c>
      <c r="B79" s="16" t="s">
        <v>46</v>
      </c>
      <c r="C79" s="13">
        <v>20</v>
      </c>
      <c r="D79" s="26">
        <f>SUM(C79:C86)</f>
        <v>111</v>
      </c>
    </row>
    <row r="80" spans="1:4" x14ac:dyDescent="0.35">
      <c r="A80" t="s">
        <v>178</v>
      </c>
      <c r="B80" s="16" t="s">
        <v>46</v>
      </c>
      <c r="C80" s="13">
        <v>14</v>
      </c>
    </row>
    <row r="81" spans="1:4" x14ac:dyDescent="0.35">
      <c r="A81" t="s">
        <v>47</v>
      </c>
      <c r="B81" s="16" t="s">
        <v>46</v>
      </c>
      <c r="C81" s="13">
        <v>11</v>
      </c>
    </row>
    <row r="82" spans="1:4" x14ac:dyDescent="0.35">
      <c r="A82" t="s">
        <v>181</v>
      </c>
      <c r="B82" s="16" t="s">
        <v>46</v>
      </c>
      <c r="C82" s="13">
        <v>3</v>
      </c>
    </row>
    <row r="83" spans="1:4" x14ac:dyDescent="0.35">
      <c r="A83" t="s">
        <v>181</v>
      </c>
      <c r="B83" s="16" t="s">
        <v>46</v>
      </c>
      <c r="C83" s="13">
        <v>21</v>
      </c>
    </row>
    <row r="84" spans="1:4" x14ac:dyDescent="0.35">
      <c r="A84" t="s">
        <v>306</v>
      </c>
      <c r="B84" s="16" t="s">
        <v>46</v>
      </c>
      <c r="C84" s="13">
        <v>7</v>
      </c>
    </row>
    <row r="85" spans="1:4" x14ac:dyDescent="0.35">
      <c r="A85" t="s">
        <v>178</v>
      </c>
      <c r="B85" s="16" t="s">
        <v>46</v>
      </c>
      <c r="C85" s="13">
        <v>24</v>
      </c>
    </row>
    <row r="86" spans="1:4" x14ac:dyDescent="0.35">
      <c r="A86" t="s">
        <v>336</v>
      </c>
      <c r="B86" s="16" t="s">
        <v>46</v>
      </c>
      <c r="C86" s="13">
        <v>11</v>
      </c>
    </row>
    <row r="87" spans="1:4" x14ac:dyDescent="0.35">
      <c r="A87" t="s">
        <v>151</v>
      </c>
      <c r="B87" s="16" t="s">
        <v>150</v>
      </c>
      <c r="C87" s="13">
        <v>18</v>
      </c>
      <c r="D87" s="26">
        <f>SUM(C87:C107)</f>
        <v>349</v>
      </c>
    </row>
    <row r="88" spans="1:4" x14ac:dyDescent="0.35">
      <c r="A88" t="s">
        <v>151</v>
      </c>
      <c r="B88" s="16" t="s">
        <v>150</v>
      </c>
      <c r="C88" s="13">
        <v>17</v>
      </c>
    </row>
    <row r="89" spans="1:4" x14ac:dyDescent="0.35">
      <c r="A89" t="s">
        <v>23</v>
      </c>
      <c r="B89" s="16" t="s">
        <v>19</v>
      </c>
      <c r="C89" s="13">
        <v>18</v>
      </c>
    </row>
    <row r="90" spans="1:4" x14ac:dyDescent="0.35">
      <c r="A90" t="s">
        <v>23</v>
      </c>
      <c r="B90" s="16" t="s">
        <v>19</v>
      </c>
      <c r="C90" s="13">
        <v>17</v>
      </c>
    </row>
    <row r="91" spans="1:4" x14ac:dyDescent="0.35">
      <c r="A91" t="s">
        <v>77</v>
      </c>
      <c r="B91" s="16" t="s">
        <v>19</v>
      </c>
      <c r="C91" s="13">
        <v>14</v>
      </c>
    </row>
    <row r="92" spans="1:4" x14ac:dyDescent="0.35">
      <c r="A92" t="s">
        <v>199</v>
      </c>
      <c r="B92" s="16" t="s">
        <v>19</v>
      </c>
      <c r="C92" s="13">
        <v>24</v>
      </c>
    </row>
    <row r="93" spans="1:4" x14ac:dyDescent="0.35">
      <c r="A93" t="s">
        <v>211</v>
      </c>
      <c r="B93" s="16" t="s">
        <v>19</v>
      </c>
      <c r="C93" s="13">
        <v>11</v>
      </c>
    </row>
    <row r="94" spans="1:4" x14ac:dyDescent="0.35">
      <c r="A94" t="s">
        <v>218</v>
      </c>
      <c r="B94" s="16" t="s">
        <v>19</v>
      </c>
      <c r="C94" s="13">
        <v>5</v>
      </c>
    </row>
    <row r="95" spans="1:4" x14ac:dyDescent="0.35">
      <c r="A95" t="s">
        <v>218</v>
      </c>
      <c r="B95" s="16" t="s">
        <v>19</v>
      </c>
      <c r="C95" s="13">
        <v>7</v>
      </c>
    </row>
    <row r="96" spans="1:4" x14ac:dyDescent="0.35">
      <c r="A96" t="s">
        <v>211</v>
      </c>
      <c r="B96" s="16" t="s">
        <v>19</v>
      </c>
      <c r="C96" s="13">
        <v>6</v>
      </c>
    </row>
    <row r="97" spans="1:4" x14ac:dyDescent="0.35">
      <c r="A97" t="s">
        <v>211</v>
      </c>
      <c r="B97" s="16" t="s">
        <v>19</v>
      </c>
      <c r="C97" s="13">
        <v>7</v>
      </c>
    </row>
    <row r="98" spans="1:4" x14ac:dyDescent="0.35">
      <c r="A98" t="s">
        <v>218</v>
      </c>
      <c r="B98" s="16" t="s">
        <v>19</v>
      </c>
      <c r="C98" s="13">
        <v>1</v>
      </c>
    </row>
    <row r="99" spans="1:4" x14ac:dyDescent="0.35">
      <c r="A99" t="s">
        <v>228</v>
      </c>
      <c r="B99" s="16" t="s">
        <v>19</v>
      </c>
      <c r="C99" s="13">
        <v>27</v>
      </c>
    </row>
    <row r="100" spans="1:4" x14ac:dyDescent="0.35">
      <c r="A100" t="s">
        <v>229</v>
      </c>
      <c r="B100" s="16" t="s">
        <v>19</v>
      </c>
      <c r="C100" s="13">
        <v>26</v>
      </c>
    </row>
    <row r="101" spans="1:4" x14ac:dyDescent="0.35">
      <c r="A101" t="s">
        <v>237</v>
      </c>
      <c r="B101" s="16" t="s">
        <v>19</v>
      </c>
      <c r="C101" s="13">
        <v>21</v>
      </c>
    </row>
    <row r="102" spans="1:4" x14ac:dyDescent="0.35">
      <c r="A102" t="s">
        <v>237</v>
      </c>
      <c r="B102" s="16" t="s">
        <v>19</v>
      </c>
      <c r="C102" s="13">
        <v>22</v>
      </c>
    </row>
    <row r="103" spans="1:4" x14ac:dyDescent="0.35">
      <c r="A103" t="s">
        <v>237</v>
      </c>
      <c r="B103" s="16" t="s">
        <v>19</v>
      </c>
      <c r="C103" s="29">
        <v>21</v>
      </c>
      <c r="D103" s="29"/>
    </row>
    <row r="104" spans="1:4" x14ac:dyDescent="0.35">
      <c r="A104" t="s">
        <v>319</v>
      </c>
      <c r="B104" s="16" t="s">
        <v>19</v>
      </c>
      <c r="C104" s="13">
        <v>21</v>
      </c>
    </row>
    <row r="105" spans="1:4" x14ac:dyDescent="0.35">
      <c r="A105" t="s">
        <v>229</v>
      </c>
      <c r="B105" s="16" t="s">
        <v>19</v>
      </c>
      <c r="C105" s="13">
        <v>19</v>
      </c>
    </row>
    <row r="106" spans="1:4" x14ac:dyDescent="0.35">
      <c r="A106" t="s">
        <v>319</v>
      </c>
      <c r="B106" s="16" t="s">
        <v>19</v>
      </c>
      <c r="C106" s="13">
        <v>25</v>
      </c>
    </row>
    <row r="107" spans="1:4" x14ac:dyDescent="0.35">
      <c r="A107" t="s">
        <v>237</v>
      </c>
      <c r="B107" s="16" t="s">
        <v>19</v>
      </c>
      <c r="C107" s="13">
        <v>22</v>
      </c>
    </row>
    <row r="108" spans="1:4" x14ac:dyDescent="0.35">
      <c r="A108" t="s">
        <v>40</v>
      </c>
      <c r="B108" s="16" t="s">
        <v>39</v>
      </c>
      <c r="C108" s="13">
        <v>19</v>
      </c>
      <c r="D108" s="26">
        <f>SUM(C108:C123)</f>
        <v>323</v>
      </c>
    </row>
    <row r="109" spans="1:4" x14ac:dyDescent="0.35">
      <c r="A109" t="s">
        <v>40</v>
      </c>
      <c r="B109" s="16" t="s">
        <v>39</v>
      </c>
      <c r="C109" s="13">
        <v>18</v>
      </c>
    </row>
    <row r="110" spans="1:4" x14ac:dyDescent="0.35">
      <c r="A110" t="s">
        <v>190</v>
      </c>
      <c r="B110" s="16" t="s">
        <v>39</v>
      </c>
      <c r="C110" s="13">
        <v>4</v>
      </c>
    </row>
    <row r="111" spans="1:4" x14ac:dyDescent="0.35">
      <c r="A111" t="s">
        <v>40</v>
      </c>
      <c r="B111" s="16" t="s">
        <v>39</v>
      </c>
      <c r="C111" s="13">
        <v>12</v>
      </c>
    </row>
    <row r="112" spans="1:4" x14ac:dyDescent="0.35">
      <c r="A112" t="s">
        <v>40</v>
      </c>
      <c r="B112" s="16" t="s">
        <v>39</v>
      </c>
      <c r="C112" s="13">
        <v>18</v>
      </c>
    </row>
    <row r="113" spans="1:4" x14ac:dyDescent="0.35">
      <c r="A113" t="s">
        <v>94</v>
      </c>
      <c r="B113" s="16" t="s">
        <v>39</v>
      </c>
      <c r="C113" s="13">
        <v>28</v>
      </c>
    </row>
    <row r="114" spans="1:4" x14ac:dyDescent="0.35">
      <c r="A114" t="s">
        <v>226</v>
      </c>
      <c r="B114" s="16" t="s">
        <v>39</v>
      </c>
      <c r="C114" s="13">
        <v>29</v>
      </c>
    </row>
    <row r="115" spans="1:4" x14ac:dyDescent="0.35">
      <c r="A115" t="s">
        <v>241</v>
      </c>
      <c r="B115" s="16" t="s">
        <v>39</v>
      </c>
      <c r="C115" s="13">
        <v>19</v>
      </c>
    </row>
    <row r="116" spans="1:4" x14ac:dyDescent="0.35">
      <c r="A116" t="s">
        <v>243</v>
      </c>
      <c r="B116" s="16" t="s">
        <v>39</v>
      </c>
      <c r="C116" s="13">
        <v>18</v>
      </c>
    </row>
    <row r="117" spans="1:4" x14ac:dyDescent="0.35">
      <c r="A117" t="s">
        <v>226</v>
      </c>
      <c r="B117" s="16" t="s">
        <v>39</v>
      </c>
      <c r="C117" s="13">
        <v>26</v>
      </c>
    </row>
    <row r="118" spans="1:4" x14ac:dyDescent="0.35">
      <c r="A118" t="s">
        <v>243</v>
      </c>
      <c r="B118" s="16" t="s">
        <v>39</v>
      </c>
      <c r="C118" s="13">
        <v>18</v>
      </c>
    </row>
    <row r="119" spans="1:4" x14ac:dyDescent="0.35">
      <c r="A119" t="s">
        <v>241</v>
      </c>
      <c r="B119" s="16" t="s">
        <v>39</v>
      </c>
      <c r="C119" s="13">
        <v>17</v>
      </c>
    </row>
    <row r="120" spans="1:4" x14ac:dyDescent="0.35">
      <c r="A120" t="s">
        <v>226</v>
      </c>
      <c r="B120" s="16" t="s">
        <v>39</v>
      </c>
      <c r="C120" s="13">
        <v>26</v>
      </c>
    </row>
    <row r="121" spans="1:4" x14ac:dyDescent="0.35">
      <c r="A121" t="s">
        <v>241</v>
      </c>
      <c r="B121" s="16" t="s">
        <v>39</v>
      </c>
      <c r="C121" s="13">
        <v>17</v>
      </c>
    </row>
    <row r="122" spans="1:4" x14ac:dyDescent="0.35">
      <c r="A122" t="s">
        <v>98</v>
      </c>
      <c r="B122" s="16" t="s">
        <v>97</v>
      </c>
      <c r="C122" s="13">
        <v>24</v>
      </c>
    </row>
    <row r="123" spans="1:4" x14ac:dyDescent="0.35">
      <c r="A123" t="s">
        <v>348</v>
      </c>
      <c r="B123" s="16" t="s">
        <v>39</v>
      </c>
      <c r="C123" s="13">
        <v>30</v>
      </c>
    </row>
    <row r="124" spans="1:4" x14ac:dyDescent="0.35">
      <c r="A124" t="s">
        <v>309</v>
      </c>
      <c r="B124" s="16" t="s">
        <v>68</v>
      </c>
      <c r="C124" s="13">
        <v>1</v>
      </c>
      <c r="D124" s="26">
        <f>SUM(C124:C130)</f>
        <v>82</v>
      </c>
    </row>
    <row r="125" spans="1:4" x14ac:dyDescent="0.35">
      <c r="A125" t="s">
        <v>337</v>
      </c>
      <c r="B125" s="16" t="s">
        <v>68</v>
      </c>
      <c r="C125" s="13">
        <v>10</v>
      </c>
    </row>
    <row r="126" spans="1:4" x14ac:dyDescent="0.35">
      <c r="A126" t="s">
        <v>309</v>
      </c>
      <c r="B126" s="16" t="s">
        <v>68</v>
      </c>
      <c r="C126" s="13">
        <v>1</v>
      </c>
    </row>
    <row r="127" spans="1:4" x14ac:dyDescent="0.35">
      <c r="A127" t="s">
        <v>71</v>
      </c>
      <c r="B127" s="16" t="s">
        <v>68</v>
      </c>
      <c r="C127" s="13">
        <v>20</v>
      </c>
    </row>
    <row r="128" spans="1:4" x14ac:dyDescent="0.35">
      <c r="A128" t="s">
        <v>210</v>
      </c>
      <c r="B128" s="16" t="s">
        <v>68</v>
      </c>
      <c r="C128" s="13">
        <v>12</v>
      </c>
    </row>
    <row r="129" spans="1:4" x14ac:dyDescent="0.35">
      <c r="A129" t="s">
        <v>210</v>
      </c>
      <c r="B129" s="16" t="s">
        <v>68</v>
      </c>
      <c r="C129" s="13">
        <v>18</v>
      </c>
    </row>
    <row r="130" spans="1:4" x14ac:dyDescent="0.35">
      <c r="A130" t="s">
        <v>210</v>
      </c>
      <c r="B130" s="16" t="s">
        <v>68</v>
      </c>
      <c r="C130" s="13">
        <v>20</v>
      </c>
    </row>
    <row r="131" spans="1:4" x14ac:dyDescent="0.35">
      <c r="A131" t="s">
        <v>15</v>
      </c>
      <c r="B131" s="16" t="s">
        <v>14</v>
      </c>
      <c r="C131" s="13">
        <v>24</v>
      </c>
      <c r="D131" s="26">
        <f>SUM(C131:C148)</f>
        <v>385</v>
      </c>
    </row>
    <row r="132" spans="1:4" x14ac:dyDescent="0.35">
      <c r="A132" t="s">
        <v>289</v>
      </c>
      <c r="B132" s="16" t="s">
        <v>14</v>
      </c>
      <c r="C132" s="13">
        <v>28</v>
      </c>
    </row>
    <row r="133" spans="1:4" x14ac:dyDescent="0.35">
      <c r="A133" t="s">
        <v>291</v>
      </c>
      <c r="B133" s="16" t="s">
        <v>14</v>
      </c>
      <c r="C133" s="13">
        <v>23</v>
      </c>
    </row>
    <row r="134" spans="1:4" x14ac:dyDescent="0.35">
      <c r="A134" t="s">
        <v>289</v>
      </c>
      <c r="B134" s="16" t="s">
        <v>14</v>
      </c>
      <c r="C134" s="13">
        <v>29</v>
      </c>
    </row>
    <row r="135" spans="1:4" x14ac:dyDescent="0.35">
      <c r="A135" t="s">
        <v>291</v>
      </c>
      <c r="B135" s="16" t="s">
        <v>14</v>
      </c>
      <c r="C135" s="13">
        <v>26</v>
      </c>
    </row>
    <row r="136" spans="1:4" x14ac:dyDescent="0.35">
      <c r="A136" t="s">
        <v>45</v>
      </c>
      <c r="B136" s="16" t="s">
        <v>14</v>
      </c>
      <c r="C136" s="13">
        <v>12</v>
      </c>
    </row>
    <row r="137" spans="1:4" x14ac:dyDescent="0.35">
      <c r="A137" t="s">
        <v>45</v>
      </c>
      <c r="B137" s="16" t="s">
        <v>14</v>
      </c>
      <c r="C137" s="13">
        <v>19</v>
      </c>
    </row>
    <row r="138" spans="1:4" x14ac:dyDescent="0.35">
      <c r="A138" t="s">
        <v>45</v>
      </c>
      <c r="B138" s="16" t="s">
        <v>14</v>
      </c>
      <c r="C138" s="13">
        <v>19</v>
      </c>
    </row>
    <row r="139" spans="1:4" x14ac:dyDescent="0.35">
      <c r="A139" t="s">
        <v>303</v>
      </c>
      <c r="B139" s="16" t="s">
        <v>14</v>
      </c>
      <c r="C139" s="13">
        <v>11</v>
      </c>
    </row>
    <row r="140" spans="1:4" x14ac:dyDescent="0.35">
      <c r="A140" t="s">
        <v>73</v>
      </c>
      <c r="B140" s="16" t="s">
        <v>14</v>
      </c>
      <c r="C140" s="13">
        <v>30</v>
      </c>
    </row>
    <row r="141" spans="1:4" x14ac:dyDescent="0.35">
      <c r="A141" t="s">
        <v>76</v>
      </c>
      <c r="B141" s="16" t="s">
        <v>14</v>
      </c>
      <c r="C141" s="13">
        <v>15</v>
      </c>
    </row>
    <row r="142" spans="1:4" x14ac:dyDescent="0.35">
      <c r="A142" t="s">
        <v>202</v>
      </c>
      <c r="B142" s="16" t="s">
        <v>14</v>
      </c>
      <c r="C142" s="13">
        <v>21</v>
      </c>
    </row>
    <row r="143" spans="1:4" x14ac:dyDescent="0.35">
      <c r="A143" t="s">
        <v>73</v>
      </c>
      <c r="B143" s="16" t="s">
        <v>14</v>
      </c>
      <c r="C143" s="13">
        <v>30</v>
      </c>
    </row>
    <row r="144" spans="1:4" x14ac:dyDescent="0.35">
      <c r="A144" t="s">
        <v>202</v>
      </c>
      <c r="B144" s="16" t="s">
        <v>14</v>
      </c>
      <c r="C144" s="13">
        <v>28</v>
      </c>
    </row>
    <row r="145" spans="1:4" x14ac:dyDescent="0.35">
      <c r="A145" t="s">
        <v>202</v>
      </c>
      <c r="B145" s="16" t="s">
        <v>14</v>
      </c>
      <c r="C145" s="13">
        <v>22</v>
      </c>
    </row>
    <row r="146" spans="1:4" x14ac:dyDescent="0.35">
      <c r="A146" t="s">
        <v>247</v>
      </c>
      <c r="B146" s="16" t="s">
        <v>14</v>
      </c>
      <c r="C146" s="13">
        <v>16</v>
      </c>
    </row>
    <row r="147" spans="1:4" x14ac:dyDescent="0.35">
      <c r="A147" t="s">
        <v>247</v>
      </c>
      <c r="B147" s="16" t="s">
        <v>14</v>
      </c>
      <c r="C147" s="13">
        <v>14</v>
      </c>
    </row>
    <row r="148" spans="1:4" x14ac:dyDescent="0.35">
      <c r="A148" t="s">
        <v>247</v>
      </c>
      <c r="B148" s="16" t="s">
        <v>14</v>
      </c>
      <c r="C148" s="13">
        <v>18</v>
      </c>
    </row>
    <row r="149" spans="1:4" x14ac:dyDescent="0.35">
      <c r="A149" t="s">
        <v>325</v>
      </c>
      <c r="B149" s="16" t="s">
        <v>32</v>
      </c>
      <c r="C149" s="13">
        <v>16</v>
      </c>
      <c r="D149" s="26">
        <f>SUM(C149:C155)</f>
        <v>133</v>
      </c>
    </row>
    <row r="150" spans="1:4" x14ac:dyDescent="0.35">
      <c r="A150" t="s">
        <v>34</v>
      </c>
      <c r="B150" s="16" t="s">
        <v>32</v>
      </c>
      <c r="C150" s="13">
        <v>23</v>
      </c>
    </row>
    <row r="151" spans="1:4" x14ac:dyDescent="0.35">
      <c r="A151" t="s">
        <v>34</v>
      </c>
      <c r="B151" s="16" t="s">
        <v>32</v>
      </c>
      <c r="C151" s="13">
        <v>23</v>
      </c>
    </row>
    <row r="152" spans="1:4" x14ac:dyDescent="0.35">
      <c r="A152" t="s">
        <v>34</v>
      </c>
      <c r="B152" s="16" t="s">
        <v>32</v>
      </c>
      <c r="C152" s="13">
        <v>23</v>
      </c>
    </row>
    <row r="153" spans="1:4" x14ac:dyDescent="0.35">
      <c r="A153" t="s">
        <v>330</v>
      </c>
      <c r="B153" s="16" t="s">
        <v>32</v>
      </c>
      <c r="C153" s="13">
        <v>22</v>
      </c>
    </row>
    <row r="154" spans="1:4" x14ac:dyDescent="0.35">
      <c r="A154" t="s">
        <v>334</v>
      </c>
      <c r="B154" s="16" t="s">
        <v>32</v>
      </c>
      <c r="C154" s="13">
        <v>13</v>
      </c>
    </row>
    <row r="155" spans="1:4" x14ac:dyDescent="0.35">
      <c r="A155" t="s">
        <v>345</v>
      </c>
      <c r="B155" s="16" t="s">
        <v>32</v>
      </c>
      <c r="C155" s="13">
        <v>13</v>
      </c>
    </row>
    <row r="156" spans="1:4" x14ac:dyDescent="0.35">
      <c r="A156" t="s">
        <v>223</v>
      </c>
      <c r="B156" s="16" t="s">
        <v>222</v>
      </c>
      <c r="C156" s="13">
        <v>1</v>
      </c>
      <c r="D156" s="26">
        <v>11</v>
      </c>
    </row>
    <row r="157" spans="1:4" x14ac:dyDescent="0.35">
      <c r="A157" t="s">
        <v>223</v>
      </c>
      <c r="B157" s="16" t="s">
        <v>222</v>
      </c>
      <c r="C157" s="13">
        <v>10</v>
      </c>
    </row>
    <row r="158" spans="1:4" x14ac:dyDescent="0.35">
      <c r="A158" t="s">
        <v>324</v>
      </c>
      <c r="B158" s="16" t="s">
        <v>105</v>
      </c>
      <c r="C158" s="13">
        <v>20</v>
      </c>
      <c r="D158" s="26">
        <f>SUM(C158:C162)</f>
        <v>112</v>
      </c>
    </row>
    <row r="159" spans="1:4" x14ac:dyDescent="0.35">
      <c r="A159" t="s">
        <v>299</v>
      </c>
      <c r="B159" s="16" t="s">
        <v>105</v>
      </c>
      <c r="C159" s="13">
        <v>20</v>
      </c>
    </row>
    <row r="160" spans="1:4" x14ac:dyDescent="0.35">
      <c r="A160" t="s">
        <v>13</v>
      </c>
      <c r="B160" s="16" t="s">
        <v>12</v>
      </c>
      <c r="C160" s="13">
        <v>25</v>
      </c>
    </row>
    <row r="161" spans="1:4" x14ac:dyDescent="0.35">
      <c r="A161" t="s">
        <v>290</v>
      </c>
      <c r="B161" s="16" t="s">
        <v>12</v>
      </c>
      <c r="C161" s="13">
        <v>26</v>
      </c>
    </row>
    <row r="162" spans="1:4" x14ac:dyDescent="0.35">
      <c r="A162" t="s">
        <v>17</v>
      </c>
      <c r="B162" s="16" t="s">
        <v>105</v>
      </c>
      <c r="C162" s="13">
        <v>21</v>
      </c>
    </row>
    <row r="163" spans="1:4" x14ac:dyDescent="0.35">
      <c r="A163" t="s">
        <v>67</v>
      </c>
      <c r="B163" s="16" t="s">
        <v>66</v>
      </c>
      <c r="C163" s="13">
        <v>21</v>
      </c>
      <c r="D163" s="26">
        <f>SUM(C163:C173)</f>
        <v>246</v>
      </c>
    </row>
    <row r="164" spans="1:4" x14ac:dyDescent="0.35">
      <c r="A164" t="s">
        <v>201</v>
      </c>
      <c r="B164" s="16" t="s">
        <v>66</v>
      </c>
      <c r="C164" s="13">
        <v>22</v>
      </c>
    </row>
    <row r="165" spans="1:4" x14ac:dyDescent="0.35">
      <c r="A165" t="s">
        <v>201</v>
      </c>
      <c r="B165" s="16" t="s">
        <v>66</v>
      </c>
      <c r="C165" s="13">
        <v>16</v>
      </c>
    </row>
    <row r="166" spans="1:4" x14ac:dyDescent="0.35">
      <c r="A166" t="s">
        <v>201</v>
      </c>
      <c r="B166" s="16" t="s">
        <v>66</v>
      </c>
      <c r="C166" s="13">
        <v>19</v>
      </c>
    </row>
    <row r="167" spans="1:4" x14ac:dyDescent="0.35">
      <c r="A167" t="s">
        <v>95</v>
      </c>
      <c r="B167" s="16" t="s">
        <v>66</v>
      </c>
      <c r="C167" s="13">
        <v>27</v>
      </c>
    </row>
    <row r="168" spans="1:4" x14ac:dyDescent="0.35">
      <c r="A168" t="s">
        <v>102</v>
      </c>
      <c r="B168" s="16" t="s">
        <v>66</v>
      </c>
      <c r="C168" s="13">
        <v>23</v>
      </c>
    </row>
    <row r="169" spans="1:4" x14ac:dyDescent="0.35">
      <c r="A169" t="s">
        <v>232</v>
      </c>
      <c r="B169" s="16" t="s">
        <v>66</v>
      </c>
      <c r="C169" s="13">
        <v>24</v>
      </c>
    </row>
    <row r="170" spans="1:4" x14ac:dyDescent="0.35">
      <c r="A170" t="s">
        <v>233</v>
      </c>
      <c r="B170" s="16" t="s">
        <v>66</v>
      </c>
      <c r="C170" s="13">
        <v>23</v>
      </c>
    </row>
    <row r="171" spans="1:4" x14ac:dyDescent="0.35">
      <c r="A171" t="s">
        <v>232</v>
      </c>
      <c r="B171" s="16" t="s">
        <v>66</v>
      </c>
      <c r="C171" s="13">
        <v>25</v>
      </c>
    </row>
    <row r="172" spans="1:4" x14ac:dyDescent="0.35">
      <c r="A172" t="s">
        <v>233</v>
      </c>
      <c r="B172" s="16" t="s">
        <v>66</v>
      </c>
      <c r="C172" s="13">
        <v>23</v>
      </c>
    </row>
    <row r="173" spans="1:4" x14ac:dyDescent="0.35">
      <c r="A173" t="s">
        <v>232</v>
      </c>
      <c r="B173" s="16" t="s">
        <v>66</v>
      </c>
      <c r="C173" s="13">
        <v>23</v>
      </c>
    </row>
    <row r="174" spans="1:4" x14ac:dyDescent="0.35">
      <c r="A174" t="s">
        <v>31</v>
      </c>
      <c r="B174" s="16" t="s">
        <v>30</v>
      </c>
      <c r="C174" s="13">
        <v>24</v>
      </c>
      <c r="D174" s="26">
        <f>SUM(C174:C182)</f>
        <v>120</v>
      </c>
    </row>
    <row r="175" spans="1:4" x14ac:dyDescent="0.35">
      <c r="A175" t="s">
        <v>49</v>
      </c>
      <c r="B175" s="16" t="s">
        <v>30</v>
      </c>
      <c r="C175" s="13">
        <v>9</v>
      </c>
    </row>
    <row r="176" spans="1:4" x14ac:dyDescent="0.35">
      <c r="A176" t="s">
        <v>186</v>
      </c>
      <c r="B176" s="16" t="s">
        <v>30</v>
      </c>
      <c r="C176" s="13">
        <v>9</v>
      </c>
    </row>
    <row r="177" spans="1:4" x14ac:dyDescent="0.35">
      <c r="A177" t="s">
        <v>189</v>
      </c>
      <c r="B177" s="16" t="s">
        <v>30</v>
      </c>
      <c r="C177" s="13">
        <v>5</v>
      </c>
    </row>
    <row r="178" spans="1:4" x14ac:dyDescent="0.35">
      <c r="A178" t="s">
        <v>189</v>
      </c>
      <c r="B178" s="16" t="s">
        <v>30</v>
      </c>
      <c r="C178" s="13">
        <v>17</v>
      </c>
    </row>
    <row r="179" spans="1:4" x14ac:dyDescent="0.35">
      <c r="A179" t="s">
        <v>302</v>
      </c>
      <c r="B179" s="16" t="s">
        <v>30</v>
      </c>
      <c r="C179" s="13">
        <v>13</v>
      </c>
    </row>
    <row r="180" spans="1:4" x14ac:dyDescent="0.35">
      <c r="A180" t="s">
        <v>186</v>
      </c>
      <c r="B180" s="16" t="s">
        <v>30</v>
      </c>
      <c r="C180" s="13">
        <v>2</v>
      </c>
    </row>
    <row r="181" spans="1:4" x14ac:dyDescent="0.35">
      <c r="A181" t="s">
        <v>189</v>
      </c>
      <c r="B181" s="16" t="s">
        <v>30</v>
      </c>
      <c r="C181" s="13">
        <v>16</v>
      </c>
    </row>
    <row r="182" spans="1:4" x14ac:dyDescent="0.35">
      <c r="A182" t="s">
        <v>101</v>
      </c>
      <c r="B182" s="16" t="s">
        <v>30</v>
      </c>
      <c r="C182" s="13">
        <v>25</v>
      </c>
    </row>
    <row r="183" spans="1:4" x14ac:dyDescent="0.35">
      <c r="A183" t="s">
        <v>24</v>
      </c>
      <c r="B183" s="16" t="s">
        <v>20</v>
      </c>
      <c r="C183" s="13">
        <v>17</v>
      </c>
      <c r="D183" s="26">
        <f>SUM(C183:C194)</f>
        <v>220</v>
      </c>
    </row>
    <row r="184" spans="1:4" x14ac:dyDescent="0.35">
      <c r="A184" t="s">
        <v>24</v>
      </c>
      <c r="B184" s="16" t="s">
        <v>20</v>
      </c>
      <c r="C184" s="13">
        <v>17</v>
      </c>
    </row>
    <row r="185" spans="1:4" x14ac:dyDescent="0.35">
      <c r="A185" t="s">
        <v>24</v>
      </c>
      <c r="B185" s="16" t="s">
        <v>20</v>
      </c>
      <c r="C185" s="13">
        <v>18</v>
      </c>
    </row>
    <row r="186" spans="1:4" x14ac:dyDescent="0.35">
      <c r="A186" t="s">
        <v>24</v>
      </c>
      <c r="B186" s="16" t="s">
        <v>20</v>
      </c>
      <c r="C186" s="13">
        <v>15</v>
      </c>
    </row>
    <row r="187" spans="1:4" x14ac:dyDescent="0.35">
      <c r="A187" t="s">
        <v>51</v>
      </c>
      <c r="B187" s="16" t="s">
        <v>20</v>
      </c>
      <c r="C187" s="13">
        <v>7</v>
      </c>
    </row>
    <row r="188" spans="1:4" x14ac:dyDescent="0.35">
      <c r="A188" t="s">
        <v>188</v>
      </c>
      <c r="B188" s="16" t="s">
        <v>20</v>
      </c>
      <c r="C188" s="13">
        <v>7</v>
      </c>
    </row>
    <row r="189" spans="1:4" x14ac:dyDescent="0.35">
      <c r="A189" t="s">
        <v>328</v>
      </c>
      <c r="B189" s="16" t="s">
        <v>20</v>
      </c>
      <c r="C189" s="13">
        <v>28</v>
      </c>
    </row>
    <row r="190" spans="1:4" x14ac:dyDescent="0.35">
      <c r="A190" t="s">
        <v>69</v>
      </c>
      <c r="B190" s="16" t="s">
        <v>20</v>
      </c>
      <c r="C190" s="13">
        <v>18</v>
      </c>
    </row>
    <row r="191" spans="1:4" x14ac:dyDescent="0.35">
      <c r="A191" t="s">
        <v>74</v>
      </c>
      <c r="B191" s="16" t="s">
        <v>20</v>
      </c>
      <c r="C191" s="13">
        <v>17</v>
      </c>
    </row>
    <row r="192" spans="1:4" x14ac:dyDescent="0.35">
      <c r="A192" t="s">
        <v>69</v>
      </c>
      <c r="B192" s="16" t="s">
        <v>20</v>
      </c>
      <c r="C192" s="13">
        <v>27</v>
      </c>
    </row>
    <row r="193" spans="1:4" x14ac:dyDescent="0.35">
      <c r="A193" t="s">
        <v>74</v>
      </c>
      <c r="B193" s="16" t="s">
        <v>20</v>
      </c>
      <c r="C193" s="13">
        <v>19</v>
      </c>
    </row>
    <row r="194" spans="1:4" x14ac:dyDescent="0.35">
      <c r="A194" t="s">
        <v>74</v>
      </c>
      <c r="B194" s="16" t="s">
        <v>20</v>
      </c>
      <c r="C194" s="13">
        <v>30</v>
      </c>
    </row>
    <row r="195" spans="1:4" x14ac:dyDescent="0.35">
      <c r="A195" t="s">
        <v>305</v>
      </c>
      <c r="B195" s="16" t="s">
        <v>80</v>
      </c>
      <c r="C195" s="13">
        <v>9</v>
      </c>
      <c r="D195" s="26">
        <f>SUM(C195:C199)</f>
        <v>61</v>
      </c>
    </row>
    <row r="196" spans="1:4" x14ac:dyDescent="0.35">
      <c r="A196" t="s">
        <v>86</v>
      </c>
      <c r="B196" s="16" t="s">
        <v>80</v>
      </c>
      <c r="C196" s="13">
        <v>11</v>
      </c>
    </row>
    <row r="197" spans="1:4" x14ac:dyDescent="0.35">
      <c r="A197" t="s">
        <v>204</v>
      </c>
      <c r="B197" s="16" t="s">
        <v>80</v>
      </c>
      <c r="C197" s="13">
        <v>18</v>
      </c>
    </row>
    <row r="198" spans="1:4" x14ac:dyDescent="0.35">
      <c r="A198" t="s">
        <v>204</v>
      </c>
      <c r="B198" s="16" t="s">
        <v>80</v>
      </c>
      <c r="C198" s="13">
        <v>20</v>
      </c>
    </row>
    <row r="199" spans="1:4" x14ac:dyDescent="0.35">
      <c r="A199" t="s">
        <v>204</v>
      </c>
      <c r="B199" s="16" t="s">
        <v>80</v>
      </c>
      <c r="C199" s="13">
        <v>3</v>
      </c>
    </row>
    <row r="200" spans="1:4" x14ac:dyDescent="0.35">
      <c r="A200" t="s">
        <v>53</v>
      </c>
      <c r="B200" s="16" t="s">
        <v>52</v>
      </c>
      <c r="C200" s="13">
        <v>4</v>
      </c>
      <c r="D200" s="26">
        <f>SUM(C200:C210)</f>
        <v>166</v>
      </c>
    </row>
    <row r="201" spans="1:4" x14ac:dyDescent="0.35">
      <c r="A201" t="s">
        <v>304</v>
      </c>
      <c r="B201" s="16" t="s">
        <v>52</v>
      </c>
      <c r="C201" s="13">
        <v>8</v>
      </c>
    </row>
    <row r="202" spans="1:4" x14ac:dyDescent="0.35">
      <c r="A202" t="s">
        <v>72</v>
      </c>
      <c r="B202" s="16" t="s">
        <v>52</v>
      </c>
      <c r="C202" s="13">
        <v>27</v>
      </c>
    </row>
    <row r="203" spans="1:4" x14ac:dyDescent="0.35">
      <c r="A203" t="s">
        <v>197</v>
      </c>
      <c r="B203" s="16" t="s">
        <v>52</v>
      </c>
      <c r="C203" s="13">
        <v>26</v>
      </c>
    </row>
    <row r="204" spans="1:4" x14ac:dyDescent="0.35">
      <c r="A204" t="s">
        <v>209</v>
      </c>
      <c r="B204" s="16" t="s">
        <v>52</v>
      </c>
      <c r="C204" s="13">
        <v>13</v>
      </c>
    </row>
    <row r="205" spans="1:4" x14ac:dyDescent="0.35">
      <c r="A205" t="s">
        <v>214</v>
      </c>
      <c r="B205" s="16" t="s">
        <v>52</v>
      </c>
      <c r="C205" s="13">
        <v>9</v>
      </c>
    </row>
    <row r="206" spans="1:4" x14ac:dyDescent="0.35">
      <c r="A206" t="s">
        <v>197</v>
      </c>
      <c r="B206" s="16" t="s">
        <v>52</v>
      </c>
      <c r="C206" s="13">
        <v>25</v>
      </c>
    </row>
    <row r="207" spans="1:4" x14ac:dyDescent="0.35">
      <c r="A207" t="s">
        <v>315</v>
      </c>
      <c r="B207" s="16" t="s">
        <v>52</v>
      </c>
      <c r="C207" s="13">
        <v>11</v>
      </c>
    </row>
    <row r="208" spans="1:4" x14ac:dyDescent="0.35">
      <c r="A208" t="s">
        <v>209</v>
      </c>
      <c r="B208" s="16" t="s">
        <v>52</v>
      </c>
      <c r="C208" s="13">
        <v>9</v>
      </c>
    </row>
    <row r="209" spans="1:4" x14ac:dyDescent="0.35">
      <c r="A209" t="s">
        <v>209</v>
      </c>
      <c r="B209" s="16" t="s">
        <v>52</v>
      </c>
      <c r="C209" s="13">
        <v>26</v>
      </c>
    </row>
    <row r="210" spans="1:4" x14ac:dyDescent="0.35">
      <c r="A210" t="s">
        <v>315</v>
      </c>
      <c r="B210" s="16" t="s">
        <v>52</v>
      </c>
      <c r="C210" s="13">
        <v>8</v>
      </c>
    </row>
    <row r="211" spans="1:4" x14ac:dyDescent="0.35">
      <c r="A211" t="s">
        <v>6</v>
      </c>
      <c r="B211" s="16" t="s">
        <v>59</v>
      </c>
      <c r="C211" s="13">
        <v>30</v>
      </c>
      <c r="D211" s="26">
        <f>SUM(C211:C267)</f>
        <v>1173</v>
      </c>
    </row>
    <row r="212" spans="1:4" x14ac:dyDescent="0.35">
      <c r="A212" t="s">
        <v>288</v>
      </c>
      <c r="B212" s="16" t="s">
        <v>59</v>
      </c>
      <c r="C212" s="13">
        <v>26</v>
      </c>
    </row>
    <row r="213" spans="1:4" x14ac:dyDescent="0.35">
      <c r="A213" t="s">
        <v>16</v>
      </c>
      <c r="B213" s="16" t="s">
        <v>59</v>
      </c>
      <c r="C213" s="13">
        <v>23</v>
      </c>
    </row>
    <row r="214" spans="1:4" x14ac:dyDescent="0.35">
      <c r="A214" t="s">
        <v>176</v>
      </c>
      <c r="B214" s="16" t="s">
        <v>59</v>
      </c>
      <c r="C214" s="13">
        <v>22</v>
      </c>
    </row>
    <row r="215" spans="1:4" x14ac:dyDescent="0.35">
      <c r="A215" t="s">
        <v>22</v>
      </c>
      <c r="B215" s="16" t="s">
        <v>59</v>
      </c>
      <c r="C215" s="13">
        <v>19</v>
      </c>
    </row>
    <row r="216" spans="1:4" x14ac:dyDescent="0.35">
      <c r="A216" t="s">
        <v>6</v>
      </c>
      <c r="B216" s="16" t="s">
        <v>59</v>
      </c>
      <c r="C216" s="13">
        <v>30</v>
      </c>
    </row>
    <row r="217" spans="1:4" x14ac:dyDescent="0.35">
      <c r="A217" t="s">
        <v>288</v>
      </c>
      <c r="B217" s="16" t="s">
        <v>59</v>
      </c>
      <c r="C217" s="13">
        <v>24</v>
      </c>
    </row>
    <row r="218" spans="1:4" x14ac:dyDescent="0.35">
      <c r="A218" t="s">
        <v>176</v>
      </c>
      <c r="B218" s="16" t="s">
        <v>59</v>
      </c>
      <c r="C218" s="13">
        <v>23</v>
      </c>
    </row>
    <row r="219" spans="1:4" x14ac:dyDescent="0.35">
      <c r="A219" t="s">
        <v>6</v>
      </c>
      <c r="B219" s="16" t="s">
        <v>59</v>
      </c>
      <c r="C219" s="13">
        <v>29</v>
      </c>
    </row>
    <row r="220" spans="1:4" x14ac:dyDescent="0.35">
      <c r="A220" t="s">
        <v>288</v>
      </c>
      <c r="B220" s="16" t="s">
        <v>59</v>
      </c>
      <c r="C220" s="13">
        <v>27</v>
      </c>
    </row>
    <row r="221" spans="1:4" x14ac:dyDescent="0.35">
      <c r="A221" t="s">
        <v>176</v>
      </c>
      <c r="B221" s="16" t="s">
        <v>59</v>
      </c>
      <c r="C221" s="13">
        <v>20</v>
      </c>
    </row>
    <row r="222" spans="1:4" x14ac:dyDescent="0.35">
      <c r="A222" t="s">
        <v>6</v>
      </c>
      <c r="B222" s="16" t="s">
        <v>59</v>
      </c>
      <c r="C222" s="13">
        <v>30</v>
      </c>
    </row>
    <row r="223" spans="1:4" x14ac:dyDescent="0.35">
      <c r="A223" t="s">
        <v>176</v>
      </c>
      <c r="B223" s="16" t="s">
        <v>59</v>
      </c>
      <c r="C223" s="13">
        <v>18</v>
      </c>
    </row>
    <row r="224" spans="1:4" x14ac:dyDescent="0.35">
      <c r="A224" t="s">
        <v>26</v>
      </c>
      <c r="B224" s="16" t="s">
        <v>59</v>
      </c>
      <c r="C224" s="13">
        <v>29</v>
      </c>
    </row>
    <row r="225" spans="1:3" x14ac:dyDescent="0.35">
      <c r="A225" t="s">
        <v>27</v>
      </c>
      <c r="B225" s="16" t="s">
        <v>59</v>
      </c>
      <c r="C225" s="13">
        <v>28</v>
      </c>
    </row>
    <row r="226" spans="1:3" x14ac:dyDescent="0.35">
      <c r="A226" t="s">
        <v>29</v>
      </c>
      <c r="B226" s="16" t="s">
        <v>59</v>
      </c>
      <c r="C226" s="13">
        <v>26</v>
      </c>
    </row>
    <row r="227" spans="1:3" x14ac:dyDescent="0.35">
      <c r="A227" t="s">
        <v>33</v>
      </c>
      <c r="B227" s="16" t="s">
        <v>59</v>
      </c>
      <c r="C227" s="13">
        <v>22</v>
      </c>
    </row>
    <row r="228" spans="1:3" x14ac:dyDescent="0.35">
      <c r="A228" t="s">
        <v>43</v>
      </c>
      <c r="B228" s="16" t="s">
        <v>59</v>
      </c>
      <c r="C228" s="13">
        <v>14</v>
      </c>
    </row>
    <row r="229" spans="1:3" x14ac:dyDescent="0.35">
      <c r="A229" t="s">
        <v>44</v>
      </c>
      <c r="B229" s="16" t="s">
        <v>59</v>
      </c>
      <c r="C229" s="13">
        <v>13</v>
      </c>
    </row>
    <row r="230" spans="1:3" x14ac:dyDescent="0.35">
      <c r="A230" t="s">
        <v>54</v>
      </c>
      <c r="B230" s="16" t="s">
        <v>59</v>
      </c>
      <c r="C230" s="13">
        <v>2</v>
      </c>
    </row>
    <row r="231" spans="1:3" x14ac:dyDescent="0.35">
      <c r="A231" t="s">
        <v>26</v>
      </c>
      <c r="B231" s="16" t="s">
        <v>59</v>
      </c>
      <c r="C231" s="13">
        <v>29</v>
      </c>
    </row>
    <row r="232" spans="1:3" x14ac:dyDescent="0.35">
      <c r="A232" t="s">
        <v>29</v>
      </c>
      <c r="B232" s="16" t="s">
        <v>59</v>
      </c>
      <c r="C232" s="13">
        <v>25</v>
      </c>
    </row>
    <row r="233" spans="1:3" x14ac:dyDescent="0.35">
      <c r="A233" t="s">
        <v>27</v>
      </c>
      <c r="B233" s="16" t="s">
        <v>59</v>
      </c>
      <c r="C233" s="13">
        <v>22</v>
      </c>
    </row>
    <row r="234" spans="1:3" x14ac:dyDescent="0.35">
      <c r="A234" t="s">
        <v>183</v>
      </c>
      <c r="B234" s="16" t="s">
        <v>59</v>
      </c>
      <c r="C234" s="13">
        <v>15</v>
      </c>
    </row>
    <row r="235" spans="1:3" x14ac:dyDescent="0.35">
      <c r="A235" t="s">
        <v>43</v>
      </c>
      <c r="B235" s="16" t="s">
        <v>59</v>
      </c>
      <c r="C235" s="13">
        <v>10</v>
      </c>
    </row>
    <row r="236" spans="1:3" x14ac:dyDescent="0.35">
      <c r="A236" t="s">
        <v>33</v>
      </c>
      <c r="B236" s="16" t="s">
        <v>59</v>
      </c>
      <c r="C236" s="13">
        <v>6</v>
      </c>
    </row>
    <row r="237" spans="1:3" x14ac:dyDescent="0.35">
      <c r="A237" t="s">
        <v>327</v>
      </c>
      <c r="B237" s="16" t="s">
        <v>59</v>
      </c>
      <c r="C237" s="13">
        <v>30</v>
      </c>
    </row>
    <row r="238" spans="1:3" x14ac:dyDescent="0.35">
      <c r="A238" t="s">
        <v>27</v>
      </c>
      <c r="B238" s="16" t="s">
        <v>59</v>
      </c>
      <c r="C238" s="13">
        <v>27</v>
      </c>
    </row>
    <row r="239" spans="1:3" x14ac:dyDescent="0.35">
      <c r="A239" t="s">
        <v>29</v>
      </c>
      <c r="B239" s="16" t="s">
        <v>59</v>
      </c>
      <c r="C239" s="13">
        <v>25</v>
      </c>
    </row>
    <row r="240" spans="1:3" x14ac:dyDescent="0.35">
      <c r="A240" t="s">
        <v>43</v>
      </c>
      <c r="B240" s="16" t="s">
        <v>59</v>
      </c>
      <c r="C240" s="13">
        <v>21</v>
      </c>
    </row>
    <row r="241" spans="1:3" x14ac:dyDescent="0.35">
      <c r="A241" t="s">
        <v>33</v>
      </c>
      <c r="B241" s="16" t="s">
        <v>59</v>
      </c>
      <c r="C241" s="13">
        <v>16</v>
      </c>
    </row>
    <row r="242" spans="1:3" x14ac:dyDescent="0.35">
      <c r="A242" t="s">
        <v>327</v>
      </c>
      <c r="B242" s="16" t="s">
        <v>59</v>
      </c>
      <c r="C242" s="13">
        <v>29</v>
      </c>
    </row>
    <row r="243" spans="1:3" x14ac:dyDescent="0.35">
      <c r="A243" t="s">
        <v>332</v>
      </c>
      <c r="B243" s="16" t="s">
        <v>59</v>
      </c>
      <c r="C243" s="13">
        <v>26</v>
      </c>
    </row>
    <row r="244" spans="1:3" x14ac:dyDescent="0.35">
      <c r="A244" t="s">
        <v>329</v>
      </c>
      <c r="B244" s="16" t="s">
        <v>59</v>
      </c>
      <c r="C244" s="13">
        <v>25</v>
      </c>
    </row>
    <row r="245" spans="1:3" x14ac:dyDescent="0.35">
      <c r="A245" t="s">
        <v>29</v>
      </c>
      <c r="B245" s="16" t="s">
        <v>59</v>
      </c>
      <c r="C245" s="13">
        <v>20</v>
      </c>
    </row>
    <row r="246" spans="1:3" x14ac:dyDescent="0.35">
      <c r="A246" t="s">
        <v>339</v>
      </c>
      <c r="B246" s="16" t="s">
        <v>59</v>
      </c>
      <c r="C246" s="13">
        <v>8</v>
      </c>
    </row>
    <row r="247" spans="1:3" x14ac:dyDescent="0.35">
      <c r="A247" t="s">
        <v>33</v>
      </c>
      <c r="B247" s="16" t="s">
        <v>59</v>
      </c>
      <c r="C247" s="13">
        <v>5</v>
      </c>
    </row>
    <row r="248" spans="1:3" x14ac:dyDescent="0.35">
      <c r="A248" t="s">
        <v>63</v>
      </c>
      <c r="B248" s="16" t="s">
        <v>59</v>
      </c>
      <c r="C248" s="13">
        <v>26</v>
      </c>
    </row>
    <row r="249" spans="1:3" x14ac:dyDescent="0.35">
      <c r="A249" t="s">
        <v>148</v>
      </c>
      <c r="B249" s="16" t="s">
        <v>59</v>
      </c>
      <c r="C249" s="13">
        <v>25</v>
      </c>
    </row>
    <row r="250" spans="1:3" x14ac:dyDescent="0.35">
      <c r="A250" t="s">
        <v>75</v>
      </c>
      <c r="B250" s="16" t="s">
        <v>59</v>
      </c>
      <c r="C250" s="13">
        <v>16</v>
      </c>
    </row>
    <row r="251" spans="1:3" x14ac:dyDescent="0.35">
      <c r="A251" t="s">
        <v>82</v>
      </c>
      <c r="B251" s="16" t="s">
        <v>59</v>
      </c>
      <c r="C251" s="13">
        <v>9</v>
      </c>
    </row>
    <row r="252" spans="1:3" x14ac:dyDescent="0.35">
      <c r="A252" t="s">
        <v>63</v>
      </c>
      <c r="B252" s="16" t="s">
        <v>59</v>
      </c>
      <c r="C252" s="13">
        <v>29</v>
      </c>
    </row>
    <row r="253" spans="1:3" x14ac:dyDescent="0.35">
      <c r="A253" t="s">
        <v>148</v>
      </c>
      <c r="B253" s="16" t="s">
        <v>59</v>
      </c>
      <c r="C253" s="13">
        <v>20</v>
      </c>
    </row>
    <row r="254" spans="1:3" x14ac:dyDescent="0.35">
      <c r="A254" t="s">
        <v>205</v>
      </c>
      <c r="B254" s="16" t="s">
        <v>59</v>
      </c>
      <c r="C254" s="13">
        <v>17</v>
      </c>
    </row>
    <row r="255" spans="1:3" x14ac:dyDescent="0.35">
      <c r="A255" t="s">
        <v>217</v>
      </c>
      <c r="B255" s="16" t="s">
        <v>59</v>
      </c>
      <c r="C255" s="13">
        <v>6</v>
      </c>
    </row>
    <row r="256" spans="1:3" x14ac:dyDescent="0.35">
      <c r="A256" t="s">
        <v>220</v>
      </c>
      <c r="B256" s="16" t="s">
        <v>59</v>
      </c>
      <c r="C256" s="13">
        <v>3</v>
      </c>
    </row>
    <row r="257" spans="1:4" x14ac:dyDescent="0.35">
      <c r="A257" t="s">
        <v>63</v>
      </c>
      <c r="B257" s="16" t="s">
        <v>59</v>
      </c>
      <c r="C257" s="13">
        <v>29</v>
      </c>
    </row>
    <row r="258" spans="1:4" x14ac:dyDescent="0.35">
      <c r="A258" t="s">
        <v>148</v>
      </c>
      <c r="B258" s="16" t="s">
        <v>59</v>
      </c>
      <c r="C258" s="13">
        <v>26</v>
      </c>
    </row>
    <row r="259" spans="1:4" x14ac:dyDescent="0.35">
      <c r="A259" t="s">
        <v>205</v>
      </c>
      <c r="B259" s="16" t="s">
        <v>59</v>
      </c>
      <c r="C259" s="13">
        <v>17</v>
      </c>
    </row>
    <row r="260" spans="1:4" x14ac:dyDescent="0.35">
      <c r="A260" t="s">
        <v>220</v>
      </c>
      <c r="B260" s="16" t="s">
        <v>59</v>
      </c>
      <c r="C260" s="13">
        <v>4</v>
      </c>
    </row>
    <row r="261" spans="1:4" x14ac:dyDescent="0.35">
      <c r="A261" t="s">
        <v>341</v>
      </c>
      <c r="B261" s="16" t="s">
        <v>59</v>
      </c>
      <c r="C261" s="13">
        <v>28</v>
      </c>
    </row>
    <row r="262" spans="1:4" x14ac:dyDescent="0.35">
      <c r="A262" t="s">
        <v>148</v>
      </c>
      <c r="B262" s="16" t="s">
        <v>59</v>
      </c>
      <c r="C262" s="13">
        <v>23</v>
      </c>
    </row>
    <row r="263" spans="1:4" x14ac:dyDescent="0.35">
      <c r="A263" t="s">
        <v>205</v>
      </c>
      <c r="B263" s="16" t="s">
        <v>59</v>
      </c>
      <c r="C263" s="13">
        <v>9</v>
      </c>
    </row>
    <row r="264" spans="1:4" x14ac:dyDescent="0.35">
      <c r="A264" t="s">
        <v>253</v>
      </c>
      <c r="B264" s="16" t="s">
        <v>59</v>
      </c>
      <c r="C264" s="13">
        <v>29</v>
      </c>
    </row>
    <row r="265" spans="1:4" x14ac:dyDescent="0.35">
      <c r="A265" t="s">
        <v>249</v>
      </c>
      <c r="B265" s="16" t="s">
        <v>59</v>
      </c>
      <c r="C265" s="13">
        <v>15</v>
      </c>
    </row>
    <row r="266" spans="1:4" x14ac:dyDescent="0.35">
      <c r="A266" t="s">
        <v>249</v>
      </c>
      <c r="B266" s="16" t="s">
        <v>59</v>
      </c>
      <c r="C266" s="13">
        <v>24</v>
      </c>
    </row>
    <row r="267" spans="1:4" x14ac:dyDescent="0.35">
      <c r="A267" t="s">
        <v>249</v>
      </c>
      <c r="B267" s="16" t="s">
        <v>59</v>
      </c>
      <c r="C267" s="13">
        <v>24</v>
      </c>
    </row>
    <row r="268" spans="1:4" x14ac:dyDescent="0.35">
      <c r="A268" t="s">
        <v>38</v>
      </c>
      <c r="B268" s="16" t="s">
        <v>37</v>
      </c>
      <c r="C268" s="13">
        <v>20</v>
      </c>
      <c r="D268" s="26">
        <f>SUM(C268:C270)</f>
        <v>70</v>
      </c>
    </row>
    <row r="269" spans="1:4" x14ac:dyDescent="0.35">
      <c r="A269" t="s">
        <v>38</v>
      </c>
      <c r="B269" s="16" t="s">
        <v>37</v>
      </c>
      <c r="C269" s="13">
        <v>26</v>
      </c>
    </row>
    <row r="270" spans="1:4" x14ac:dyDescent="0.35">
      <c r="A270" t="s">
        <v>38</v>
      </c>
      <c r="B270" s="16" t="s">
        <v>37</v>
      </c>
      <c r="C270" s="13">
        <v>24</v>
      </c>
    </row>
    <row r="271" spans="1:4" x14ac:dyDescent="0.35">
      <c r="A271" t="s">
        <v>317</v>
      </c>
      <c r="B271" s="16" t="s">
        <v>269</v>
      </c>
      <c r="C271" s="13">
        <v>2</v>
      </c>
      <c r="D271" s="26">
        <f>SUM(C271:C272)</f>
        <v>7</v>
      </c>
    </row>
    <row r="272" spans="1:4" x14ac:dyDescent="0.35">
      <c r="A272" t="s">
        <v>346</v>
      </c>
      <c r="B272" s="16" t="s">
        <v>269</v>
      </c>
      <c r="C272" s="13">
        <v>5</v>
      </c>
    </row>
    <row r="273" spans="1:4" x14ac:dyDescent="0.35">
      <c r="A273" t="s">
        <v>187</v>
      </c>
      <c r="B273" s="16" t="s">
        <v>96</v>
      </c>
      <c r="C273" s="13">
        <v>8</v>
      </c>
      <c r="D273" s="26">
        <v>34</v>
      </c>
    </row>
    <row r="274" spans="1:4" x14ac:dyDescent="0.35">
      <c r="A274" t="s">
        <v>100</v>
      </c>
      <c r="B274" s="16" t="s">
        <v>96</v>
      </c>
      <c r="C274" s="13">
        <v>26</v>
      </c>
    </row>
    <row r="275" spans="1:4" x14ac:dyDescent="0.35">
      <c r="A275" t="s">
        <v>9</v>
      </c>
      <c r="B275" s="16" t="s">
        <v>5</v>
      </c>
      <c r="C275" s="13">
        <v>28</v>
      </c>
      <c r="D275" s="26">
        <f>SUM(C275:C355)</f>
        <v>1406</v>
      </c>
    </row>
    <row r="276" spans="1:4" x14ac:dyDescent="0.35">
      <c r="A276" t="s">
        <v>9</v>
      </c>
      <c r="B276" s="16" t="s">
        <v>5</v>
      </c>
      <c r="C276" s="13">
        <v>28</v>
      </c>
    </row>
    <row r="277" spans="1:4" x14ac:dyDescent="0.35">
      <c r="A277" t="s">
        <v>292</v>
      </c>
      <c r="B277" s="16" t="s">
        <v>5</v>
      </c>
      <c r="C277" s="13">
        <v>19</v>
      </c>
    </row>
    <row r="278" spans="1:4" x14ac:dyDescent="0.35">
      <c r="A278" t="s">
        <v>297</v>
      </c>
      <c r="B278" s="16" t="s">
        <v>5</v>
      </c>
      <c r="C278" s="13">
        <v>23</v>
      </c>
    </row>
    <row r="279" spans="1:4" x14ac:dyDescent="0.35">
      <c r="A279" t="s">
        <v>292</v>
      </c>
      <c r="B279" s="16" t="s">
        <v>5</v>
      </c>
      <c r="C279" s="13">
        <v>21</v>
      </c>
    </row>
    <row r="280" spans="1:4" x14ac:dyDescent="0.35">
      <c r="A280" t="s">
        <v>25</v>
      </c>
      <c r="B280" s="16" t="s">
        <v>5</v>
      </c>
      <c r="C280" s="13">
        <v>30</v>
      </c>
    </row>
    <row r="281" spans="1:4" x14ac:dyDescent="0.35">
      <c r="A281" t="s">
        <v>28</v>
      </c>
      <c r="B281" s="16" t="s">
        <v>5</v>
      </c>
      <c r="C281" s="13">
        <v>27</v>
      </c>
    </row>
    <row r="282" spans="1:4" x14ac:dyDescent="0.35">
      <c r="A282" t="s">
        <v>35</v>
      </c>
      <c r="B282" s="16" t="s">
        <v>5</v>
      </c>
      <c r="C282" s="13">
        <v>25</v>
      </c>
    </row>
    <row r="283" spans="1:4" x14ac:dyDescent="0.35">
      <c r="A283" t="s">
        <v>36</v>
      </c>
      <c r="B283" s="16" t="s">
        <v>5</v>
      </c>
      <c r="C283" s="13">
        <v>21</v>
      </c>
    </row>
    <row r="284" spans="1:4" x14ac:dyDescent="0.35">
      <c r="A284" t="s">
        <v>152</v>
      </c>
      <c r="B284" s="16" t="s">
        <v>5</v>
      </c>
      <c r="C284" s="13">
        <v>17</v>
      </c>
    </row>
    <row r="285" spans="1:4" x14ac:dyDescent="0.35">
      <c r="A285" t="s">
        <v>41</v>
      </c>
      <c r="B285" s="16" t="s">
        <v>5</v>
      </c>
      <c r="C285" s="13">
        <v>16</v>
      </c>
    </row>
    <row r="286" spans="1:4" x14ac:dyDescent="0.35">
      <c r="A286" t="s">
        <v>48</v>
      </c>
      <c r="B286" s="16" t="s">
        <v>5</v>
      </c>
      <c r="C286" s="13">
        <v>10</v>
      </c>
    </row>
    <row r="287" spans="1:4" x14ac:dyDescent="0.35">
      <c r="A287" t="s">
        <v>152</v>
      </c>
      <c r="B287" s="16" t="s">
        <v>5</v>
      </c>
      <c r="C287" s="13">
        <v>6</v>
      </c>
    </row>
    <row r="288" spans="1:4" x14ac:dyDescent="0.35">
      <c r="A288" t="s">
        <v>259</v>
      </c>
      <c r="B288" s="16" t="s">
        <v>5</v>
      </c>
      <c r="C288" s="13">
        <v>5</v>
      </c>
    </row>
    <row r="289" spans="1:3" x14ac:dyDescent="0.35">
      <c r="A289" t="s">
        <v>25</v>
      </c>
      <c r="B289" s="16" t="s">
        <v>5</v>
      </c>
      <c r="C289" s="13">
        <v>30</v>
      </c>
    </row>
    <row r="290" spans="1:3" x14ac:dyDescent="0.35">
      <c r="A290" t="s">
        <v>28</v>
      </c>
      <c r="B290" s="16" t="s">
        <v>5</v>
      </c>
      <c r="C290" s="13">
        <v>28</v>
      </c>
    </row>
    <row r="291" spans="1:3" x14ac:dyDescent="0.35">
      <c r="A291" t="s">
        <v>182</v>
      </c>
      <c r="B291" s="16" t="s">
        <v>5</v>
      </c>
      <c r="C291" s="13">
        <v>27</v>
      </c>
    </row>
    <row r="292" spans="1:3" x14ac:dyDescent="0.35">
      <c r="A292" t="s">
        <v>35</v>
      </c>
      <c r="B292" s="16" t="s">
        <v>5</v>
      </c>
      <c r="C292" s="13">
        <v>24</v>
      </c>
    </row>
    <row r="293" spans="1:3" x14ac:dyDescent="0.35">
      <c r="A293" t="s">
        <v>36</v>
      </c>
      <c r="B293" s="16" t="s">
        <v>5</v>
      </c>
      <c r="C293" s="13">
        <v>20</v>
      </c>
    </row>
    <row r="294" spans="1:3" x14ac:dyDescent="0.35">
      <c r="A294" t="s">
        <v>152</v>
      </c>
      <c r="B294" s="16" t="s">
        <v>5</v>
      </c>
      <c r="C294" s="13">
        <v>16</v>
      </c>
    </row>
    <row r="295" spans="1:3" x14ac:dyDescent="0.35">
      <c r="A295" t="s">
        <v>41</v>
      </c>
      <c r="B295" s="16" t="s">
        <v>5</v>
      </c>
      <c r="C295" s="13">
        <v>12</v>
      </c>
    </row>
    <row r="296" spans="1:3" x14ac:dyDescent="0.35">
      <c r="A296" t="s">
        <v>48</v>
      </c>
      <c r="B296" s="16" t="s">
        <v>5</v>
      </c>
      <c r="C296" s="13">
        <v>11</v>
      </c>
    </row>
    <row r="297" spans="1:3" x14ac:dyDescent="0.35">
      <c r="A297" t="s">
        <v>192</v>
      </c>
      <c r="B297" s="16" t="s">
        <v>5</v>
      </c>
      <c r="C297" s="13">
        <v>2</v>
      </c>
    </row>
    <row r="298" spans="1:3" x14ac:dyDescent="0.35">
      <c r="A298" t="s">
        <v>259</v>
      </c>
      <c r="B298" s="16" t="s">
        <v>5</v>
      </c>
      <c r="C298" s="13">
        <v>1</v>
      </c>
    </row>
    <row r="299" spans="1:3" x14ac:dyDescent="0.35">
      <c r="A299" t="s">
        <v>25</v>
      </c>
      <c r="B299" s="16" t="s">
        <v>5</v>
      </c>
      <c r="C299" s="13">
        <v>29</v>
      </c>
    </row>
    <row r="300" spans="1:3" x14ac:dyDescent="0.35">
      <c r="A300" t="s">
        <v>297</v>
      </c>
      <c r="B300" s="16" t="s">
        <v>5</v>
      </c>
      <c r="C300" s="13">
        <v>26</v>
      </c>
    </row>
    <row r="301" spans="1:3" x14ac:dyDescent="0.35">
      <c r="A301" t="s">
        <v>298</v>
      </c>
      <c r="B301" s="16" t="s">
        <v>5</v>
      </c>
      <c r="C301" s="13">
        <v>22</v>
      </c>
    </row>
    <row r="302" spans="1:3" x14ac:dyDescent="0.35">
      <c r="A302" t="s">
        <v>300</v>
      </c>
      <c r="B302" s="16" t="s">
        <v>5</v>
      </c>
      <c r="C302" s="13">
        <v>18</v>
      </c>
    </row>
    <row r="303" spans="1:3" x14ac:dyDescent="0.35">
      <c r="A303" t="s">
        <v>301</v>
      </c>
      <c r="B303" s="16" t="s">
        <v>5</v>
      </c>
      <c r="C303" s="13">
        <v>15</v>
      </c>
    </row>
    <row r="304" spans="1:3" x14ac:dyDescent="0.35">
      <c r="A304" t="s">
        <v>35</v>
      </c>
      <c r="B304" s="16" t="s">
        <v>5</v>
      </c>
      <c r="C304" s="13">
        <v>10</v>
      </c>
    </row>
    <row r="305" spans="1:3" x14ac:dyDescent="0.35">
      <c r="A305" t="s">
        <v>36</v>
      </c>
      <c r="B305" s="16" t="s">
        <v>5</v>
      </c>
      <c r="C305" s="13">
        <v>6</v>
      </c>
    </row>
    <row r="306" spans="1:3" x14ac:dyDescent="0.35">
      <c r="A306" t="s">
        <v>41</v>
      </c>
      <c r="B306" s="16" t="s">
        <v>5</v>
      </c>
      <c r="C306" s="13">
        <v>5</v>
      </c>
    </row>
    <row r="307" spans="1:3" x14ac:dyDescent="0.35">
      <c r="A307" t="s">
        <v>307</v>
      </c>
      <c r="B307" s="16" t="s">
        <v>5</v>
      </c>
      <c r="C307" s="13">
        <v>3</v>
      </c>
    </row>
    <row r="308" spans="1:3" x14ac:dyDescent="0.35">
      <c r="A308" t="s">
        <v>25</v>
      </c>
      <c r="B308" s="16" t="s">
        <v>5</v>
      </c>
      <c r="C308" s="13">
        <v>30</v>
      </c>
    </row>
    <row r="309" spans="1:3" x14ac:dyDescent="0.35">
      <c r="A309" t="s">
        <v>298</v>
      </c>
      <c r="B309" s="16" t="s">
        <v>5</v>
      </c>
      <c r="C309" s="13">
        <v>27</v>
      </c>
    </row>
    <row r="310" spans="1:3" x14ac:dyDescent="0.35">
      <c r="A310" t="s">
        <v>297</v>
      </c>
      <c r="B310" s="16" t="s">
        <v>5</v>
      </c>
      <c r="C310" s="13">
        <v>19</v>
      </c>
    </row>
    <row r="311" spans="1:3" x14ac:dyDescent="0.35">
      <c r="A311" t="s">
        <v>35</v>
      </c>
      <c r="B311" s="16" t="s">
        <v>5</v>
      </c>
      <c r="C311" s="13">
        <v>17</v>
      </c>
    </row>
    <row r="312" spans="1:3" x14ac:dyDescent="0.35">
      <c r="A312" t="s">
        <v>301</v>
      </c>
      <c r="B312" s="16" t="s">
        <v>5</v>
      </c>
      <c r="C312" s="13">
        <v>15</v>
      </c>
    </row>
    <row r="313" spans="1:3" x14ac:dyDescent="0.35">
      <c r="A313" t="s">
        <v>333</v>
      </c>
      <c r="B313" s="16" t="s">
        <v>5</v>
      </c>
      <c r="C313" s="13">
        <v>14</v>
      </c>
    </row>
    <row r="314" spans="1:3" x14ac:dyDescent="0.35">
      <c r="A314" t="s">
        <v>307</v>
      </c>
      <c r="B314" s="16" t="s">
        <v>5</v>
      </c>
      <c r="C314" s="13">
        <v>6</v>
      </c>
    </row>
    <row r="315" spans="1:3" x14ac:dyDescent="0.35">
      <c r="A315" t="s">
        <v>41</v>
      </c>
      <c r="B315" s="16" t="s">
        <v>5</v>
      </c>
      <c r="C315" s="13">
        <v>2</v>
      </c>
    </row>
    <row r="316" spans="1:3" x14ac:dyDescent="0.35">
      <c r="A316" t="s">
        <v>60</v>
      </c>
      <c r="B316" s="16" t="s">
        <v>5</v>
      </c>
      <c r="C316" s="13">
        <v>29</v>
      </c>
    </row>
    <row r="317" spans="1:3" x14ac:dyDescent="0.35">
      <c r="A317" t="s">
        <v>64</v>
      </c>
      <c r="B317" s="16" t="s">
        <v>5</v>
      </c>
      <c r="C317" s="13">
        <v>23</v>
      </c>
    </row>
    <row r="318" spans="1:3" x14ac:dyDescent="0.35">
      <c r="A318" t="s">
        <v>65</v>
      </c>
      <c r="B318" s="16" t="s">
        <v>5</v>
      </c>
      <c r="C318" s="13">
        <v>22</v>
      </c>
    </row>
    <row r="319" spans="1:3" x14ac:dyDescent="0.35">
      <c r="A319" t="s">
        <v>81</v>
      </c>
      <c r="B319" s="16" t="s">
        <v>5</v>
      </c>
      <c r="C319" s="13">
        <v>10</v>
      </c>
    </row>
    <row r="320" spans="1:3" x14ac:dyDescent="0.35">
      <c r="A320" t="s">
        <v>84</v>
      </c>
      <c r="B320" s="16" t="s">
        <v>5</v>
      </c>
      <c r="C320" s="13">
        <v>8</v>
      </c>
    </row>
    <row r="321" spans="1:3" x14ac:dyDescent="0.35">
      <c r="A321" t="s">
        <v>83</v>
      </c>
      <c r="B321" s="16" t="s">
        <v>5</v>
      </c>
      <c r="C321" s="13">
        <v>7</v>
      </c>
    </row>
    <row r="322" spans="1:3" x14ac:dyDescent="0.35">
      <c r="A322" t="s">
        <v>194</v>
      </c>
      <c r="B322" s="16" t="s">
        <v>5</v>
      </c>
      <c r="C322" s="13">
        <v>30</v>
      </c>
    </row>
    <row r="323" spans="1:3" x14ac:dyDescent="0.35">
      <c r="A323" t="s">
        <v>195</v>
      </c>
      <c r="B323" s="16" t="s">
        <v>5</v>
      </c>
      <c r="C323" s="13">
        <v>28</v>
      </c>
    </row>
    <row r="324" spans="1:3" x14ac:dyDescent="0.35">
      <c r="A324" t="s">
        <v>207</v>
      </c>
      <c r="B324" s="16" t="s">
        <v>5</v>
      </c>
      <c r="C324" s="13">
        <v>15</v>
      </c>
    </row>
    <row r="325" spans="1:3" x14ac:dyDescent="0.35">
      <c r="A325" t="s">
        <v>208</v>
      </c>
      <c r="B325" s="16" t="s">
        <v>5</v>
      </c>
      <c r="C325" s="13">
        <v>14</v>
      </c>
    </row>
    <row r="326" spans="1:3" x14ac:dyDescent="0.35">
      <c r="A326" t="s">
        <v>215</v>
      </c>
      <c r="B326" s="16" t="s">
        <v>5</v>
      </c>
      <c r="C326" s="13">
        <v>8</v>
      </c>
    </row>
    <row r="327" spans="1:3" x14ac:dyDescent="0.35">
      <c r="A327" t="s">
        <v>216</v>
      </c>
      <c r="B327" s="16" t="s">
        <v>5</v>
      </c>
      <c r="C327" s="13">
        <v>7</v>
      </c>
    </row>
    <row r="328" spans="1:3" x14ac:dyDescent="0.35">
      <c r="A328" t="s">
        <v>215</v>
      </c>
      <c r="B328" s="16" t="s">
        <v>5</v>
      </c>
      <c r="C328" s="13">
        <v>24</v>
      </c>
    </row>
    <row r="329" spans="1:3" x14ac:dyDescent="0.35">
      <c r="A329" t="s">
        <v>313</v>
      </c>
      <c r="B329" s="16" t="s">
        <v>5</v>
      </c>
      <c r="C329" s="13">
        <v>14</v>
      </c>
    </row>
    <row r="330" spans="1:3" x14ac:dyDescent="0.35">
      <c r="A330" t="s">
        <v>83</v>
      </c>
      <c r="B330" s="16" t="s">
        <v>5</v>
      </c>
      <c r="C330" s="13">
        <v>10</v>
      </c>
    </row>
    <row r="331" spans="1:3" x14ac:dyDescent="0.35">
      <c r="A331" t="s">
        <v>216</v>
      </c>
      <c r="B331" s="16" t="s">
        <v>5</v>
      </c>
      <c r="C331" s="13">
        <v>8</v>
      </c>
    </row>
    <row r="332" spans="1:3" x14ac:dyDescent="0.35">
      <c r="A332" t="s">
        <v>208</v>
      </c>
      <c r="B332" s="16" t="s">
        <v>5</v>
      </c>
      <c r="C332" s="13">
        <v>5</v>
      </c>
    </row>
    <row r="333" spans="1:3" x14ac:dyDescent="0.35">
      <c r="A333" t="s">
        <v>316</v>
      </c>
      <c r="B333" s="16" t="s">
        <v>5</v>
      </c>
      <c r="C333" s="13">
        <v>3</v>
      </c>
    </row>
    <row r="334" spans="1:3" x14ac:dyDescent="0.35">
      <c r="A334" t="s">
        <v>194</v>
      </c>
      <c r="B334" s="16" t="s">
        <v>5</v>
      </c>
      <c r="C334" s="13">
        <v>29</v>
      </c>
    </row>
    <row r="335" spans="1:3" x14ac:dyDescent="0.35">
      <c r="A335" t="s">
        <v>343</v>
      </c>
      <c r="B335" s="16" t="s">
        <v>5</v>
      </c>
      <c r="C335" s="13">
        <v>25</v>
      </c>
    </row>
    <row r="336" spans="1:3" x14ac:dyDescent="0.35">
      <c r="A336" t="s">
        <v>207</v>
      </c>
      <c r="B336" s="16" t="s">
        <v>5</v>
      </c>
      <c r="C336" s="13">
        <v>24</v>
      </c>
    </row>
    <row r="337" spans="1:3" x14ac:dyDescent="0.35">
      <c r="A337" t="s">
        <v>215</v>
      </c>
      <c r="B337" s="16" t="s">
        <v>5</v>
      </c>
      <c r="C337" s="13">
        <v>18</v>
      </c>
    </row>
    <row r="338" spans="1:3" x14ac:dyDescent="0.35">
      <c r="A338" t="s">
        <v>313</v>
      </c>
      <c r="B338" s="16" t="s">
        <v>5</v>
      </c>
      <c r="C338" s="13">
        <v>17</v>
      </c>
    </row>
    <row r="339" spans="1:3" x14ac:dyDescent="0.35">
      <c r="A339" t="s">
        <v>208</v>
      </c>
      <c r="B339" s="16" t="s">
        <v>5</v>
      </c>
      <c r="C339" s="13">
        <v>12</v>
      </c>
    </row>
    <row r="340" spans="1:3" x14ac:dyDescent="0.35">
      <c r="A340" t="s">
        <v>83</v>
      </c>
      <c r="B340" s="16" t="s">
        <v>5</v>
      </c>
      <c r="C340" s="13">
        <v>11</v>
      </c>
    </row>
    <row r="341" spans="1:3" x14ac:dyDescent="0.35">
      <c r="A341" t="s">
        <v>316</v>
      </c>
      <c r="B341" s="16" t="s">
        <v>5</v>
      </c>
      <c r="C341" s="13">
        <v>6</v>
      </c>
    </row>
    <row r="342" spans="1:3" x14ac:dyDescent="0.35">
      <c r="A342" t="s">
        <v>103</v>
      </c>
      <c r="B342" s="16" t="s">
        <v>5</v>
      </c>
      <c r="C342" s="13">
        <v>21</v>
      </c>
    </row>
    <row r="343" spans="1:3" x14ac:dyDescent="0.35">
      <c r="A343" t="s">
        <v>227</v>
      </c>
      <c r="B343" s="16" t="s">
        <v>5</v>
      </c>
      <c r="C343" s="13">
        <v>28</v>
      </c>
    </row>
    <row r="344" spans="1:3" x14ac:dyDescent="0.35">
      <c r="A344" t="s">
        <v>235</v>
      </c>
      <c r="B344" s="16" t="s">
        <v>5</v>
      </c>
      <c r="C344" s="13">
        <v>22</v>
      </c>
    </row>
    <row r="345" spans="1:3" x14ac:dyDescent="0.35">
      <c r="A345" t="s">
        <v>245</v>
      </c>
      <c r="B345" s="16" t="s">
        <v>5</v>
      </c>
      <c r="C345" s="13">
        <v>17</v>
      </c>
    </row>
    <row r="346" spans="1:3" x14ac:dyDescent="0.35">
      <c r="A346" t="s">
        <v>251</v>
      </c>
      <c r="B346" s="16" t="s">
        <v>5</v>
      </c>
      <c r="C346" s="13">
        <v>14</v>
      </c>
    </row>
    <row r="347" spans="1:3" x14ac:dyDescent="0.35">
      <c r="A347" t="s">
        <v>227</v>
      </c>
      <c r="B347" s="16" t="s">
        <v>5</v>
      </c>
      <c r="C347" s="13">
        <v>27</v>
      </c>
    </row>
    <row r="348" spans="1:3" x14ac:dyDescent="0.35">
      <c r="A348" t="s">
        <v>235</v>
      </c>
      <c r="B348" s="16" t="s">
        <v>5</v>
      </c>
      <c r="C348" s="13">
        <v>20</v>
      </c>
    </row>
    <row r="349" spans="1:3" x14ac:dyDescent="0.35">
      <c r="A349" t="s">
        <v>245</v>
      </c>
      <c r="B349" s="16" t="s">
        <v>5</v>
      </c>
      <c r="C349" s="13">
        <v>16</v>
      </c>
    </row>
    <row r="350" spans="1:3" x14ac:dyDescent="0.35">
      <c r="A350" t="s">
        <v>251</v>
      </c>
      <c r="B350" s="16" t="s">
        <v>5</v>
      </c>
      <c r="C350" s="13">
        <v>15</v>
      </c>
    </row>
    <row r="351" spans="1:3" x14ac:dyDescent="0.35">
      <c r="A351" t="s">
        <v>227</v>
      </c>
      <c r="B351" s="16" t="s">
        <v>5</v>
      </c>
      <c r="C351" s="13">
        <v>29</v>
      </c>
    </row>
    <row r="352" spans="1:3" x14ac:dyDescent="0.35">
      <c r="A352" t="s">
        <v>350</v>
      </c>
      <c r="B352" s="16" t="s">
        <v>5</v>
      </c>
      <c r="C352" s="13">
        <v>24</v>
      </c>
    </row>
    <row r="353" spans="1:4" x14ac:dyDescent="0.35">
      <c r="A353" t="s">
        <v>235</v>
      </c>
      <c r="B353" s="16" t="s">
        <v>5</v>
      </c>
      <c r="C353" s="13">
        <v>20</v>
      </c>
    </row>
    <row r="354" spans="1:4" x14ac:dyDescent="0.35">
      <c r="A354" t="s">
        <v>251</v>
      </c>
      <c r="B354" s="16" t="s">
        <v>5</v>
      </c>
      <c r="C354" s="13">
        <v>19</v>
      </c>
    </row>
    <row r="355" spans="1:4" x14ac:dyDescent="0.35">
      <c r="A355" t="s">
        <v>245</v>
      </c>
      <c r="B355" s="16" t="s">
        <v>5</v>
      </c>
      <c r="C355" s="13">
        <v>16</v>
      </c>
    </row>
    <row r="356" spans="1:4" x14ac:dyDescent="0.35">
      <c r="A356" t="s">
        <v>62</v>
      </c>
      <c r="B356" s="16" t="s">
        <v>61</v>
      </c>
      <c r="C356" s="13">
        <v>28</v>
      </c>
      <c r="D356" s="26">
        <f>SUM(C356:C364)</f>
        <v>174</v>
      </c>
    </row>
    <row r="357" spans="1:4" x14ac:dyDescent="0.35">
      <c r="A357" t="s">
        <v>89</v>
      </c>
      <c r="B357" s="16" t="s">
        <v>61</v>
      </c>
      <c r="C357" s="13">
        <v>4</v>
      </c>
    </row>
    <row r="358" spans="1:4" x14ac:dyDescent="0.35">
      <c r="A358" t="s">
        <v>200</v>
      </c>
      <c r="B358" s="16" t="s">
        <v>61</v>
      </c>
      <c r="C358" s="13">
        <v>23</v>
      </c>
    </row>
    <row r="359" spans="1:4" x14ac:dyDescent="0.35">
      <c r="A359" t="s">
        <v>203</v>
      </c>
      <c r="B359" s="16" t="s">
        <v>61</v>
      </c>
      <c r="C359" s="13">
        <v>19</v>
      </c>
    </row>
    <row r="360" spans="1:4" x14ac:dyDescent="0.35">
      <c r="A360" t="s">
        <v>203</v>
      </c>
      <c r="B360" s="16" t="s">
        <v>61</v>
      </c>
      <c r="C360" s="13">
        <v>23</v>
      </c>
    </row>
    <row r="361" spans="1:4" x14ac:dyDescent="0.35">
      <c r="A361" t="s">
        <v>312</v>
      </c>
      <c r="B361" s="16" t="s">
        <v>61</v>
      </c>
      <c r="C361" s="13">
        <v>21</v>
      </c>
    </row>
    <row r="362" spans="1:4" x14ac:dyDescent="0.35">
      <c r="A362" t="s">
        <v>200</v>
      </c>
      <c r="B362" s="16" t="s">
        <v>61</v>
      </c>
      <c r="C362" s="13">
        <v>15</v>
      </c>
    </row>
    <row r="363" spans="1:4" x14ac:dyDescent="0.35">
      <c r="A363" t="s">
        <v>342</v>
      </c>
      <c r="B363" s="16" t="s">
        <v>61</v>
      </c>
      <c r="C363" s="13">
        <v>27</v>
      </c>
    </row>
    <row r="364" spans="1:4" x14ac:dyDescent="0.35">
      <c r="A364" t="s">
        <v>200</v>
      </c>
      <c r="B364" s="16" t="s">
        <v>61</v>
      </c>
      <c r="C364" s="13">
        <v>14</v>
      </c>
    </row>
  </sheetData>
  <sortState xmlns:xlrd2="http://schemas.microsoft.com/office/spreadsheetml/2017/richdata2" ref="F5:G30">
    <sortCondition descending="1" ref="G5:G30"/>
  </sortState>
  <mergeCells count="1">
    <mergeCell ref="A1:B1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3D9E9-209E-44D1-97B7-F26AD2B49E1E}">
  <dimension ref="A1:D48"/>
  <sheetViews>
    <sheetView zoomScaleNormal="100" workbookViewId="0">
      <selection activeCell="A5" sqref="A5"/>
    </sheetView>
  </sheetViews>
  <sheetFormatPr defaultRowHeight="14.5" x14ac:dyDescent="0.35"/>
  <cols>
    <col min="1" max="1" width="8.7265625" style="8"/>
    <col min="2" max="2" width="25" customWidth="1"/>
    <col min="3" max="3" width="24.08984375" customWidth="1"/>
    <col min="4" max="4" width="8.90625" style="9" bestFit="1" customWidth="1"/>
  </cols>
  <sheetData>
    <row r="1" spans="1:4" x14ac:dyDescent="0.35">
      <c r="A1" s="30"/>
      <c r="B1" s="30"/>
      <c r="C1" s="30"/>
      <c r="D1" s="30"/>
    </row>
    <row r="2" spans="1:4" x14ac:dyDescent="0.35">
      <c r="B2" s="8"/>
      <c r="C2" s="8"/>
      <c r="D2" s="13"/>
    </row>
    <row r="3" spans="1:4" ht="15.5" x14ac:dyDescent="0.35">
      <c r="A3" s="31" t="s">
        <v>117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4" x14ac:dyDescent="0.35">
      <c r="A5" s="23">
        <v>1</v>
      </c>
      <c r="B5" t="s">
        <v>116</v>
      </c>
      <c r="C5" t="s">
        <v>19</v>
      </c>
      <c r="D5" s="9" t="s">
        <v>149</v>
      </c>
    </row>
    <row r="6" spans="1:4" x14ac:dyDescent="0.35">
      <c r="A6" s="23">
        <v>2</v>
      </c>
      <c r="B6" t="s">
        <v>114</v>
      </c>
      <c r="C6" t="s">
        <v>18</v>
      </c>
      <c r="D6" s="9" t="s">
        <v>115</v>
      </c>
    </row>
    <row r="7" spans="1:4" x14ac:dyDescent="0.35">
      <c r="A7" s="23">
        <v>3</v>
      </c>
      <c r="B7" t="s">
        <v>112</v>
      </c>
      <c r="C7" t="s">
        <v>106</v>
      </c>
      <c r="D7" s="9" t="s">
        <v>113</v>
      </c>
    </row>
    <row r="8" spans="1:4" x14ac:dyDescent="0.35">
      <c r="A8" s="23">
        <v>4</v>
      </c>
      <c r="B8" t="s">
        <v>110</v>
      </c>
      <c r="C8" t="s">
        <v>7</v>
      </c>
      <c r="D8" s="9" t="s">
        <v>111</v>
      </c>
    </row>
    <row r="9" spans="1:4" x14ac:dyDescent="0.35">
      <c r="A9" s="23">
        <v>5</v>
      </c>
      <c r="B9" t="s">
        <v>108</v>
      </c>
      <c r="C9" t="s">
        <v>5</v>
      </c>
      <c r="D9" s="9" t="s">
        <v>109</v>
      </c>
    </row>
    <row r="10" spans="1:4" x14ac:dyDescent="0.35">
      <c r="A10" s="23"/>
    </row>
    <row r="11" spans="1:4" x14ac:dyDescent="0.35">
      <c r="A11" s="23"/>
    </row>
    <row r="12" spans="1:4" ht="15.5" x14ac:dyDescent="0.35">
      <c r="A12" s="31" t="s">
        <v>154</v>
      </c>
      <c r="B12" s="31"/>
      <c r="C12" s="31"/>
      <c r="D12" s="31"/>
    </row>
    <row r="13" spans="1:4" s="4" customFormat="1" x14ac:dyDescent="0.35">
      <c r="A13" s="3" t="s">
        <v>1</v>
      </c>
      <c r="B13" s="4" t="s">
        <v>2</v>
      </c>
      <c r="C13" s="4" t="s">
        <v>3</v>
      </c>
      <c r="D13" s="5" t="s">
        <v>4</v>
      </c>
    </row>
    <row r="14" spans="1:4" x14ac:dyDescent="0.35">
      <c r="A14" s="23">
        <v>1</v>
      </c>
      <c r="B14" t="s">
        <v>157</v>
      </c>
      <c r="C14" t="s">
        <v>155</v>
      </c>
      <c r="D14" s="9" t="s">
        <v>149</v>
      </c>
    </row>
    <row r="15" spans="1:4" x14ac:dyDescent="0.35">
      <c r="A15" s="23">
        <v>2</v>
      </c>
      <c r="B15" t="s">
        <v>158</v>
      </c>
      <c r="C15" s="14" t="s">
        <v>14</v>
      </c>
      <c r="D15" s="9" t="s">
        <v>115</v>
      </c>
    </row>
    <row r="16" spans="1:4" x14ac:dyDescent="0.35">
      <c r="A16" s="23">
        <v>3</v>
      </c>
      <c r="B16" t="s">
        <v>108</v>
      </c>
      <c r="C16" t="s">
        <v>5</v>
      </c>
      <c r="D16" s="9" t="s">
        <v>113</v>
      </c>
    </row>
    <row r="17" spans="1:4" x14ac:dyDescent="0.35">
      <c r="A17" s="23">
        <v>4</v>
      </c>
      <c r="B17" t="s">
        <v>156</v>
      </c>
      <c r="C17" t="s">
        <v>106</v>
      </c>
      <c r="D17" s="9" t="s">
        <v>111</v>
      </c>
    </row>
    <row r="18" spans="1:4" x14ac:dyDescent="0.35">
      <c r="A18" s="23">
        <v>5</v>
      </c>
      <c r="B18" t="s">
        <v>116</v>
      </c>
      <c r="C18" t="s">
        <v>19</v>
      </c>
      <c r="D18" s="9" t="s">
        <v>109</v>
      </c>
    </row>
    <row r="19" spans="1:4" x14ac:dyDescent="0.35">
      <c r="A19" s="23">
        <v>6</v>
      </c>
      <c r="B19" t="s">
        <v>159</v>
      </c>
      <c r="C19" t="s">
        <v>155</v>
      </c>
      <c r="D19" s="9" t="s">
        <v>107</v>
      </c>
    </row>
    <row r="20" spans="1:4" x14ac:dyDescent="0.35">
      <c r="A20" s="23"/>
    </row>
    <row r="21" spans="1:4" x14ac:dyDescent="0.35">
      <c r="A21" s="23"/>
    </row>
    <row r="22" spans="1:4" ht="15.5" x14ac:dyDescent="0.35">
      <c r="A22" s="31" t="s">
        <v>260</v>
      </c>
      <c r="B22" s="31"/>
      <c r="C22" s="31"/>
      <c r="D22" s="31"/>
    </row>
    <row r="23" spans="1:4" s="4" customFormat="1" x14ac:dyDescent="0.35">
      <c r="A23" s="3" t="s">
        <v>1</v>
      </c>
      <c r="B23" s="4" t="s">
        <v>2</v>
      </c>
      <c r="C23" s="4" t="s">
        <v>3</v>
      </c>
      <c r="D23" s="5" t="s">
        <v>4</v>
      </c>
    </row>
    <row r="24" spans="1:4" x14ac:dyDescent="0.35">
      <c r="A24" s="23">
        <v>1</v>
      </c>
      <c r="B24" t="s">
        <v>261</v>
      </c>
      <c r="C24" t="s">
        <v>14</v>
      </c>
      <c r="D24" s="9" t="s">
        <v>149</v>
      </c>
    </row>
    <row r="25" spans="1:4" x14ac:dyDescent="0.35">
      <c r="A25" s="23">
        <v>2</v>
      </c>
      <c r="B25" t="s">
        <v>262</v>
      </c>
      <c r="C25" t="s">
        <v>155</v>
      </c>
      <c r="D25" s="9" t="s">
        <v>115</v>
      </c>
    </row>
    <row r="26" spans="1:4" x14ac:dyDescent="0.35">
      <c r="A26" s="23">
        <v>3</v>
      </c>
      <c r="B26" t="s">
        <v>263</v>
      </c>
      <c r="C26" t="s">
        <v>19</v>
      </c>
      <c r="D26" s="9" t="s">
        <v>113</v>
      </c>
    </row>
    <row r="27" spans="1:4" x14ac:dyDescent="0.35">
      <c r="A27" s="23">
        <v>4</v>
      </c>
      <c r="B27" t="s">
        <v>264</v>
      </c>
      <c r="C27" t="s">
        <v>155</v>
      </c>
      <c r="D27" s="9" t="s">
        <v>111</v>
      </c>
    </row>
    <row r="28" spans="1:4" x14ac:dyDescent="0.35">
      <c r="A28" s="23">
        <v>5</v>
      </c>
      <c r="B28" t="s">
        <v>265</v>
      </c>
      <c r="C28" t="s">
        <v>106</v>
      </c>
      <c r="D28" s="9" t="s">
        <v>109</v>
      </c>
    </row>
    <row r="29" spans="1:4" x14ac:dyDescent="0.35">
      <c r="A29" s="23">
        <v>6</v>
      </c>
      <c r="B29" t="s">
        <v>266</v>
      </c>
      <c r="C29" t="s">
        <v>5</v>
      </c>
      <c r="D29" s="9" t="s">
        <v>107</v>
      </c>
    </row>
    <row r="30" spans="1:4" x14ac:dyDescent="0.35">
      <c r="A30" s="23">
        <v>7</v>
      </c>
      <c r="B30" t="s">
        <v>267</v>
      </c>
      <c r="C30" t="s">
        <v>106</v>
      </c>
      <c r="D30" s="9" t="s">
        <v>231</v>
      </c>
    </row>
    <row r="31" spans="1:4" x14ac:dyDescent="0.35">
      <c r="A31" s="23">
        <v>8</v>
      </c>
      <c r="B31" t="s">
        <v>268</v>
      </c>
      <c r="C31" t="s">
        <v>269</v>
      </c>
      <c r="D31" s="9" t="s">
        <v>234</v>
      </c>
    </row>
    <row r="32" spans="1:4" x14ac:dyDescent="0.35">
      <c r="A32" s="23">
        <v>9</v>
      </c>
      <c r="B32" t="s">
        <v>270</v>
      </c>
      <c r="C32" t="s">
        <v>18</v>
      </c>
      <c r="D32" s="9" t="s">
        <v>236</v>
      </c>
    </row>
    <row r="33" spans="1:4" x14ac:dyDescent="0.35">
      <c r="A33" s="23">
        <v>10</v>
      </c>
      <c r="B33" t="s">
        <v>271</v>
      </c>
      <c r="C33" t="s">
        <v>7</v>
      </c>
      <c r="D33" s="9" t="s">
        <v>238</v>
      </c>
    </row>
    <row r="36" spans="1:4" ht="15.5" x14ac:dyDescent="0.35">
      <c r="A36" s="31" t="s">
        <v>351</v>
      </c>
      <c r="B36" s="31"/>
      <c r="C36" s="31"/>
      <c r="D36" s="31"/>
    </row>
    <row r="37" spans="1:4" s="4" customFormat="1" x14ac:dyDescent="0.35">
      <c r="A37" s="3" t="s">
        <v>1</v>
      </c>
      <c r="B37" s="4" t="s">
        <v>2</v>
      </c>
      <c r="C37" s="4" t="s">
        <v>3</v>
      </c>
      <c r="D37" s="5" t="s">
        <v>4</v>
      </c>
    </row>
    <row r="38" spans="1:4" x14ac:dyDescent="0.35">
      <c r="A38" s="25">
        <v>1</v>
      </c>
      <c r="B38" t="s">
        <v>352</v>
      </c>
      <c r="C38" t="s">
        <v>18</v>
      </c>
      <c r="D38" s="9" t="s">
        <v>149</v>
      </c>
    </row>
    <row r="39" spans="1:4" x14ac:dyDescent="0.35">
      <c r="A39" s="25">
        <v>2</v>
      </c>
      <c r="B39" t="s">
        <v>262</v>
      </c>
      <c r="C39" t="s">
        <v>155</v>
      </c>
      <c r="D39" s="9" t="s">
        <v>115</v>
      </c>
    </row>
    <row r="40" spans="1:4" x14ac:dyDescent="0.35">
      <c r="A40" s="25">
        <v>3</v>
      </c>
      <c r="B40" t="s">
        <v>261</v>
      </c>
      <c r="C40" t="s">
        <v>14</v>
      </c>
      <c r="D40" s="9" t="s">
        <v>113</v>
      </c>
    </row>
    <row r="41" spans="1:4" x14ac:dyDescent="0.35">
      <c r="A41" s="25">
        <v>4</v>
      </c>
      <c r="B41" t="s">
        <v>263</v>
      </c>
      <c r="C41" t="s">
        <v>19</v>
      </c>
      <c r="D41" s="9" t="s">
        <v>111</v>
      </c>
    </row>
    <row r="42" spans="1:4" x14ac:dyDescent="0.35">
      <c r="A42" s="25">
        <v>5</v>
      </c>
      <c r="B42" t="s">
        <v>268</v>
      </c>
      <c r="C42" t="s">
        <v>269</v>
      </c>
      <c r="D42" s="9" t="s">
        <v>109</v>
      </c>
    </row>
    <row r="43" spans="1:4" x14ac:dyDescent="0.35">
      <c r="A43" s="25">
        <v>6</v>
      </c>
      <c r="B43" t="s">
        <v>264</v>
      </c>
      <c r="C43" t="s">
        <v>155</v>
      </c>
      <c r="D43" s="9" t="s">
        <v>107</v>
      </c>
    </row>
    <row r="44" spans="1:4" x14ac:dyDescent="0.35">
      <c r="A44" s="25">
        <v>7</v>
      </c>
      <c r="B44" t="s">
        <v>267</v>
      </c>
      <c r="C44" t="s">
        <v>106</v>
      </c>
      <c r="D44" s="9" t="s">
        <v>231</v>
      </c>
    </row>
    <row r="45" spans="1:4" x14ac:dyDescent="0.35">
      <c r="A45" s="25">
        <v>8</v>
      </c>
      <c r="B45" t="s">
        <v>266</v>
      </c>
      <c r="C45" t="s">
        <v>5</v>
      </c>
      <c r="D45" s="9" t="s">
        <v>234</v>
      </c>
    </row>
    <row r="46" spans="1:4" x14ac:dyDescent="0.35">
      <c r="A46" s="25">
        <v>9</v>
      </c>
      <c r="B46" t="s">
        <v>271</v>
      </c>
      <c r="C46" t="s">
        <v>7</v>
      </c>
      <c r="D46" s="9" t="s">
        <v>236</v>
      </c>
    </row>
    <row r="47" spans="1:4" x14ac:dyDescent="0.35">
      <c r="A47" s="25">
        <v>10</v>
      </c>
      <c r="B47" t="s">
        <v>270</v>
      </c>
      <c r="C47" t="s">
        <v>18</v>
      </c>
      <c r="D47" s="9" t="s">
        <v>238</v>
      </c>
    </row>
    <row r="48" spans="1:4" x14ac:dyDescent="0.35">
      <c r="A48" s="25"/>
    </row>
  </sheetData>
  <mergeCells count="5">
    <mergeCell ref="A3:D3"/>
    <mergeCell ref="A1:D1"/>
    <mergeCell ref="A22:D22"/>
    <mergeCell ref="A12:D12"/>
    <mergeCell ref="A36:D36"/>
  </mergeCells>
  <pageMargins left="0.7" right="0.7" top="0.6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AF66-AC3E-48B3-84F9-739D60FE5074}">
  <dimension ref="A1:D78"/>
  <sheetViews>
    <sheetView workbookViewId="0">
      <selection activeCell="A5" sqref="A5"/>
    </sheetView>
  </sheetViews>
  <sheetFormatPr defaultRowHeight="14.5" x14ac:dyDescent="0.35"/>
  <cols>
    <col min="1" max="1" width="8.7265625" style="2"/>
    <col min="2" max="2" width="23.26953125" customWidth="1"/>
    <col min="3" max="3" width="29.36328125" customWidth="1"/>
    <col min="4" max="4" width="8.7265625" style="2"/>
  </cols>
  <sheetData>
    <row r="1" spans="1:4" x14ac:dyDescent="0.35">
      <c r="A1" s="30"/>
      <c r="B1" s="30"/>
      <c r="C1" s="30"/>
      <c r="D1" s="30"/>
    </row>
    <row r="2" spans="1:4" x14ac:dyDescent="0.35">
      <c r="B2" s="2"/>
      <c r="C2" s="2"/>
    </row>
    <row r="3" spans="1:4" ht="15.5" x14ac:dyDescent="0.35">
      <c r="A3" s="31" t="s">
        <v>0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4" x14ac:dyDescent="0.35">
      <c r="A5" s="2">
        <v>1</v>
      </c>
      <c r="B5" t="s">
        <v>6</v>
      </c>
      <c r="C5" t="s">
        <v>59</v>
      </c>
      <c r="D5" s="2">
        <v>30</v>
      </c>
    </row>
    <row r="6" spans="1:4" x14ac:dyDescent="0.35">
      <c r="A6" s="13">
        <v>2</v>
      </c>
      <c r="B6" t="s">
        <v>8</v>
      </c>
      <c r="C6" t="s">
        <v>7</v>
      </c>
      <c r="D6" s="2">
        <v>29</v>
      </c>
    </row>
    <row r="7" spans="1:4" x14ac:dyDescent="0.35">
      <c r="A7" s="13">
        <v>3</v>
      </c>
      <c r="B7" t="s">
        <v>9</v>
      </c>
      <c r="C7" t="s">
        <v>5</v>
      </c>
      <c r="D7" s="2">
        <v>28</v>
      </c>
    </row>
    <row r="8" spans="1:4" x14ac:dyDescent="0.35">
      <c r="A8" s="13">
        <v>4</v>
      </c>
      <c r="B8" t="s">
        <v>10</v>
      </c>
      <c r="C8" t="s">
        <v>7</v>
      </c>
      <c r="D8" s="2">
        <v>27</v>
      </c>
    </row>
    <row r="9" spans="1:4" x14ac:dyDescent="0.35">
      <c r="A9" s="13">
        <v>5</v>
      </c>
      <c r="B9" t="s">
        <v>288</v>
      </c>
      <c r="C9" t="s">
        <v>59</v>
      </c>
      <c r="D9" s="2">
        <v>26</v>
      </c>
    </row>
    <row r="10" spans="1:4" x14ac:dyDescent="0.35">
      <c r="A10" s="13">
        <v>6</v>
      </c>
      <c r="B10" t="s">
        <v>13</v>
      </c>
      <c r="C10" t="s">
        <v>12</v>
      </c>
      <c r="D10" s="2">
        <v>25</v>
      </c>
    </row>
    <row r="11" spans="1:4" x14ac:dyDescent="0.35">
      <c r="A11" s="13">
        <v>7</v>
      </c>
      <c r="B11" t="s">
        <v>15</v>
      </c>
      <c r="C11" t="s">
        <v>14</v>
      </c>
      <c r="D11" s="2">
        <v>24</v>
      </c>
    </row>
    <row r="12" spans="1:4" x14ac:dyDescent="0.35">
      <c r="A12" s="13">
        <v>8</v>
      </c>
      <c r="B12" t="s">
        <v>16</v>
      </c>
      <c r="C12" t="s">
        <v>59</v>
      </c>
      <c r="D12" s="2">
        <v>23</v>
      </c>
    </row>
    <row r="13" spans="1:4" x14ac:dyDescent="0.35">
      <c r="A13" s="13">
        <v>9</v>
      </c>
      <c r="B13" t="s">
        <v>176</v>
      </c>
      <c r="C13" t="s">
        <v>59</v>
      </c>
      <c r="D13" s="2">
        <v>22</v>
      </c>
    </row>
    <row r="14" spans="1:4" x14ac:dyDescent="0.35">
      <c r="A14" s="13">
        <v>10</v>
      </c>
      <c r="B14" t="s">
        <v>17</v>
      </c>
      <c r="C14" t="s">
        <v>11</v>
      </c>
      <c r="D14" s="2">
        <v>21</v>
      </c>
    </row>
    <row r="15" spans="1:4" x14ac:dyDescent="0.35">
      <c r="A15" s="13">
        <v>11</v>
      </c>
      <c r="B15" t="s">
        <v>21</v>
      </c>
      <c r="C15" t="s">
        <v>18</v>
      </c>
      <c r="D15" s="2">
        <v>20</v>
      </c>
    </row>
    <row r="16" spans="1:4" x14ac:dyDescent="0.35">
      <c r="A16" s="13">
        <v>12</v>
      </c>
      <c r="B16" t="s">
        <v>22</v>
      </c>
      <c r="C16" t="s">
        <v>59</v>
      </c>
      <c r="D16" s="2">
        <v>19</v>
      </c>
    </row>
    <row r="17" spans="1:4" x14ac:dyDescent="0.35">
      <c r="A17" s="13">
        <v>13</v>
      </c>
      <c r="B17" t="s">
        <v>23</v>
      </c>
      <c r="C17" t="s">
        <v>19</v>
      </c>
      <c r="D17" s="2">
        <v>18</v>
      </c>
    </row>
    <row r="18" spans="1:4" x14ac:dyDescent="0.35">
      <c r="A18" s="13">
        <v>14</v>
      </c>
      <c r="B18" t="s">
        <v>24</v>
      </c>
      <c r="C18" t="s">
        <v>20</v>
      </c>
      <c r="D18" s="2">
        <v>17</v>
      </c>
    </row>
    <row r="21" spans="1:4" ht="15.5" x14ac:dyDescent="0.35">
      <c r="A21" s="31" t="s">
        <v>171</v>
      </c>
      <c r="B21" s="31"/>
      <c r="C21" s="31"/>
      <c r="D21" s="31"/>
    </row>
    <row r="22" spans="1:4" s="4" customFormat="1" x14ac:dyDescent="0.35">
      <c r="A22" s="3" t="s">
        <v>1</v>
      </c>
      <c r="B22" s="4" t="s">
        <v>2</v>
      </c>
      <c r="C22" s="4" t="s">
        <v>3</v>
      </c>
      <c r="D22" s="5" t="s">
        <v>4</v>
      </c>
    </row>
    <row r="23" spans="1:4" x14ac:dyDescent="0.35">
      <c r="A23" s="2">
        <v>1</v>
      </c>
      <c r="B23" t="s">
        <v>6</v>
      </c>
      <c r="C23" t="s">
        <v>59</v>
      </c>
      <c r="D23" s="2">
        <v>30</v>
      </c>
    </row>
    <row r="24" spans="1:4" x14ac:dyDescent="0.35">
      <c r="A24" s="13">
        <v>2</v>
      </c>
      <c r="B24" t="s">
        <v>8</v>
      </c>
      <c r="C24" t="s">
        <v>7</v>
      </c>
      <c r="D24" s="13">
        <v>29</v>
      </c>
    </row>
    <row r="25" spans="1:4" x14ac:dyDescent="0.35">
      <c r="A25" s="13">
        <v>3</v>
      </c>
      <c r="B25" t="s">
        <v>9</v>
      </c>
      <c r="C25" t="s">
        <v>5</v>
      </c>
      <c r="D25" s="13">
        <v>28</v>
      </c>
    </row>
    <row r="26" spans="1:4" x14ac:dyDescent="0.35">
      <c r="A26" s="2">
        <v>4</v>
      </c>
      <c r="B26" t="s">
        <v>172</v>
      </c>
      <c r="C26" t="s">
        <v>173</v>
      </c>
      <c r="D26" s="2">
        <v>27</v>
      </c>
    </row>
    <row r="27" spans="1:4" x14ac:dyDescent="0.35">
      <c r="A27" s="2">
        <v>5</v>
      </c>
      <c r="B27" t="s">
        <v>174</v>
      </c>
      <c r="C27" t="s">
        <v>175</v>
      </c>
      <c r="D27" s="2">
        <v>26</v>
      </c>
    </row>
    <row r="28" spans="1:4" x14ac:dyDescent="0.35">
      <c r="A28" s="2">
        <v>6</v>
      </c>
      <c r="B28" t="s">
        <v>10</v>
      </c>
      <c r="C28" t="s">
        <v>7</v>
      </c>
      <c r="D28" s="2">
        <v>25</v>
      </c>
    </row>
    <row r="29" spans="1:4" x14ac:dyDescent="0.35">
      <c r="A29" s="2">
        <v>7</v>
      </c>
      <c r="B29" t="s">
        <v>288</v>
      </c>
      <c r="C29" t="s">
        <v>59</v>
      </c>
      <c r="D29" s="2">
        <v>24</v>
      </c>
    </row>
    <row r="30" spans="1:4" x14ac:dyDescent="0.35">
      <c r="A30" s="2">
        <v>8</v>
      </c>
      <c r="B30" t="s">
        <v>176</v>
      </c>
      <c r="C30" t="s">
        <v>59</v>
      </c>
      <c r="D30" s="2">
        <v>23</v>
      </c>
    </row>
    <row r="31" spans="1:4" x14ac:dyDescent="0.35">
      <c r="A31" s="2">
        <v>9</v>
      </c>
      <c r="B31" t="s">
        <v>177</v>
      </c>
      <c r="C31" t="s">
        <v>56</v>
      </c>
      <c r="D31" s="2">
        <v>22</v>
      </c>
    </row>
    <row r="32" spans="1:4" x14ac:dyDescent="0.35">
      <c r="A32" s="2">
        <v>10</v>
      </c>
      <c r="B32" t="s">
        <v>21</v>
      </c>
      <c r="C32" t="s">
        <v>18</v>
      </c>
      <c r="D32" s="2">
        <v>21</v>
      </c>
    </row>
    <row r="33" spans="1:4" x14ac:dyDescent="0.35">
      <c r="A33" s="2">
        <v>11</v>
      </c>
      <c r="B33" t="s">
        <v>178</v>
      </c>
      <c r="C33" t="s">
        <v>46</v>
      </c>
      <c r="D33" s="2">
        <v>20</v>
      </c>
    </row>
    <row r="34" spans="1:4" x14ac:dyDescent="0.35">
      <c r="A34" s="19">
        <v>12</v>
      </c>
      <c r="B34" t="s">
        <v>179</v>
      </c>
      <c r="C34" t="s">
        <v>55</v>
      </c>
      <c r="D34" s="19">
        <v>19</v>
      </c>
    </row>
    <row r="35" spans="1:4" x14ac:dyDescent="0.35">
      <c r="A35" s="2">
        <v>13</v>
      </c>
      <c r="B35" t="s">
        <v>254</v>
      </c>
      <c r="C35" t="s">
        <v>55</v>
      </c>
      <c r="D35" s="2">
        <v>18</v>
      </c>
    </row>
    <row r="36" spans="1:4" x14ac:dyDescent="0.35">
      <c r="A36" s="2">
        <v>14</v>
      </c>
      <c r="B36" t="s">
        <v>24</v>
      </c>
      <c r="C36" t="s">
        <v>20</v>
      </c>
      <c r="D36" s="2">
        <v>17</v>
      </c>
    </row>
    <row r="39" spans="1:4" ht="15.5" x14ac:dyDescent="0.35">
      <c r="A39" s="31" t="s">
        <v>287</v>
      </c>
      <c r="B39" s="31"/>
      <c r="C39" s="31"/>
      <c r="D39" s="31"/>
    </row>
    <row r="40" spans="1:4" s="4" customFormat="1" x14ac:dyDescent="0.35">
      <c r="A40" s="3" t="s">
        <v>1</v>
      </c>
      <c r="B40" s="4" t="s">
        <v>2</v>
      </c>
      <c r="C40" s="4" t="s">
        <v>3</v>
      </c>
      <c r="D40" s="5" t="s">
        <v>4</v>
      </c>
    </row>
    <row r="41" spans="1:4" x14ac:dyDescent="0.35">
      <c r="A41" s="2">
        <v>1</v>
      </c>
      <c r="B41" t="s">
        <v>8</v>
      </c>
      <c r="C41" t="s">
        <v>7</v>
      </c>
      <c r="D41" s="2">
        <v>30</v>
      </c>
    </row>
    <row r="42" spans="1:4" x14ac:dyDescent="0.35">
      <c r="A42" s="2">
        <v>2</v>
      </c>
      <c r="B42" t="s">
        <v>6</v>
      </c>
      <c r="C42" t="s">
        <v>59</v>
      </c>
      <c r="D42" s="2">
        <v>29</v>
      </c>
    </row>
    <row r="43" spans="1:4" x14ac:dyDescent="0.35">
      <c r="A43" s="2">
        <v>3</v>
      </c>
      <c r="B43" t="s">
        <v>289</v>
      </c>
      <c r="C43" t="s">
        <v>14</v>
      </c>
      <c r="D43" s="2">
        <v>28</v>
      </c>
    </row>
    <row r="44" spans="1:4" x14ac:dyDescent="0.35">
      <c r="A44" s="2">
        <v>4</v>
      </c>
      <c r="B44" t="s">
        <v>288</v>
      </c>
      <c r="C44" t="s">
        <v>59</v>
      </c>
      <c r="D44" s="2">
        <v>27</v>
      </c>
    </row>
    <row r="45" spans="1:4" x14ac:dyDescent="0.35">
      <c r="A45" s="2">
        <v>5</v>
      </c>
      <c r="B45" t="s">
        <v>290</v>
      </c>
      <c r="C45" t="s">
        <v>12</v>
      </c>
      <c r="D45" s="2">
        <v>26</v>
      </c>
    </row>
    <row r="46" spans="1:4" x14ac:dyDescent="0.35">
      <c r="A46" s="2">
        <v>6</v>
      </c>
      <c r="B46" t="s">
        <v>10</v>
      </c>
      <c r="C46" t="s">
        <v>7</v>
      </c>
      <c r="D46" s="2">
        <v>25</v>
      </c>
    </row>
    <row r="47" spans="1:4" x14ac:dyDescent="0.35">
      <c r="A47" s="2">
        <v>7</v>
      </c>
      <c r="B47" t="s">
        <v>174</v>
      </c>
      <c r="C47" t="s">
        <v>175</v>
      </c>
      <c r="D47" s="2">
        <v>24</v>
      </c>
    </row>
    <row r="48" spans="1:4" x14ac:dyDescent="0.35">
      <c r="A48" s="2">
        <v>8</v>
      </c>
      <c r="B48" t="s">
        <v>291</v>
      </c>
      <c r="C48" t="s">
        <v>14</v>
      </c>
      <c r="D48" s="2">
        <v>23</v>
      </c>
    </row>
    <row r="49" spans="1:4" x14ac:dyDescent="0.35">
      <c r="A49" s="2">
        <v>9</v>
      </c>
      <c r="B49" t="s">
        <v>21</v>
      </c>
      <c r="C49" t="s">
        <v>18</v>
      </c>
      <c r="D49" s="2">
        <v>22</v>
      </c>
    </row>
    <row r="50" spans="1:4" x14ac:dyDescent="0.35">
      <c r="A50" s="2">
        <v>10</v>
      </c>
      <c r="B50" t="s">
        <v>177</v>
      </c>
      <c r="C50" t="s">
        <v>56</v>
      </c>
      <c r="D50" s="2">
        <v>21</v>
      </c>
    </row>
    <row r="51" spans="1:4" x14ac:dyDescent="0.35">
      <c r="A51" s="2">
        <v>11</v>
      </c>
      <c r="B51" t="s">
        <v>176</v>
      </c>
      <c r="C51" t="s">
        <v>59</v>
      </c>
      <c r="D51" s="2">
        <v>20</v>
      </c>
    </row>
    <row r="52" spans="1:4" x14ac:dyDescent="0.35">
      <c r="A52" s="2">
        <v>12</v>
      </c>
      <c r="B52" t="s">
        <v>292</v>
      </c>
      <c r="C52" t="s">
        <v>5</v>
      </c>
      <c r="D52" s="2">
        <v>19</v>
      </c>
    </row>
    <row r="53" spans="1:4" x14ac:dyDescent="0.35">
      <c r="A53" s="2">
        <v>13</v>
      </c>
      <c r="B53" t="s">
        <v>24</v>
      </c>
      <c r="C53" t="s">
        <v>20</v>
      </c>
      <c r="D53" s="2">
        <v>18</v>
      </c>
    </row>
    <row r="54" spans="1:4" x14ac:dyDescent="0.35">
      <c r="A54" s="2">
        <v>14</v>
      </c>
      <c r="B54" t="s">
        <v>179</v>
      </c>
      <c r="C54" t="s">
        <v>56</v>
      </c>
      <c r="D54" s="2">
        <v>17</v>
      </c>
    </row>
    <row r="55" spans="1:4" x14ac:dyDescent="0.35">
      <c r="A55" s="2">
        <v>15</v>
      </c>
      <c r="B55" t="s">
        <v>293</v>
      </c>
      <c r="C55" t="s">
        <v>56</v>
      </c>
      <c r="D55" s="2">
        <v>16</v>
      </c>
    </row>
    <row r="56" spans="1:4" x14ac:dyDescent="0.35">
      <c r="A56" s="2">
        <v>16</v>
      </c>
      <c r="B56" t="s">
        <v>254</v>
      </c>
      <c r="C56" t="s">
        <v>56</v>
      </c>
      <c r="D56" s="2">
        <v>15</v>
      </c>
    </row>
    <row r="57" spans="1:4" x14ac:dyDescent="0.35">
      <c r="A57" s="2">
        <v>17</v>
      </c>
      <c r="B57" t="s">
        <v>178</v>
      </c>
      <c r="C57" t="s">
        <v>46</v>
      </c>
      <c r="D57" s="2">
        <v>14</v>
      </c>
    </row>
    <row r="60" spans="1:4" ht="15.5" x14ac:dyDescent="0.35">
      <c r="A60" s="31" t="s">
        <v>322</v>
      </c>
      <c r="B60" s="31"/>
      <c r="C60" s="31"/>
      <c r="D60" s="31"/>
    </row>
    <row r="61" spans="1:4" s="4" customFormat="1" x14ac:dyDescent="0.35">
      <c r="A61" s="3" t="s">
        <v>1</v>
      </c>
      <c r="B61" s="4" t="s">
        <v>2</v>
      </c>
      <c r="C61" s="4" t="s">
        <v>3</v>
      </c>
      <c r="D61" s="5" t="s">
        <v>4</v>
      </c>
    </row>
    <row r="62" spans="1:4" x14ac:dyDescent="0.35">
      <c r="A62" s="2">
        <v>1</v>
      </c>
      <c r="B62" t="s">
        <v>6</v>
      </c>
      <c r="C62" t="s">
        <v>59</v>
      </c>
      <c r="D62" s="2">
        <v>30</v>
      </c>
    </row>
    <row r="63" spans="1:4" x14ac:dyDescent="0.35">
      <c r="A63" s="2">
        <v>2</v>
      </c>
      <c r="B63" t="s">
        <v>289</v>
      </c>
      <c r="C63" t="s">
        <v>14</v>
      </c>
      <c r="D63" s="2">
        <v>29</v>
      </c>
    </row>
    <row r="64" spans="1:4" x14ac:dyDescent="0.35">
      <c r="A64" s="2">
        <v>3</v>
      </c>
      <c r="B64" t="s">
        <v>8</v>
      </c>
      <c r="C64" t="s">
        <v>7</v>
      </c>
      <c r="D64" s="2">
        <v>28</v>
      </c>
    </row>
    <row r="65" spans="1:4" x14ac:dyDescent="0.35">
      <c r="A65" s="2">
        <v>4</v>
      </c>
      <c r="B65" t="s">
        <v>174</v>
      </c>
      <c r="C65" t="s">
        <v>175</v>
      </c>
      <c r="D65" s="2">
        <v>27</v>
      </c>
    </row>
    <row r="66" spans="1:4" x14ac:dyDescent="0.35">
      <c r="A66" s="2">
        <v>5</v>
      </c>
      <c r="B66" t="s">
        <v>291</v>
      </c>
      <c r="C66" t="s">
        <v>14</v>
      </c>
      <c r="D66" s="2">
        <v>26</v>
      </c>
    </row>
    <row r="67" spans="1:4" x14ac:dyDescent="0.35">
      <c r="A67" s="2">
        <v>6</v>
      </c>
      <c r="B67" t="s">
        <v>10</v>
      </c>
      <c r="C67" t="s">
        <v>7</v>
      </c>
      <c r="D67" s="2">
        <v>25</v>
      </c>
    </row>
    <row r="68" spans="1:4" x14ac:dyDescent="0.35">
      <c r="A68" s="2">
        <v>7</v>
      </c>
      <c r="B68" t="s">
        <v>177</v>
      </c>
      <c r="C68" t="s">
        <v>56</v>
      </c>
      <c r="D68" s="2">
        <v>24</v>
      </c>
    </row>
    <row r="69" spans="1:4" x14ac:dyDescent="0.35">
      <c r="A69" s="2">
        <v>8</v>
      </c>
      <c r="B69" t="s">
        <v>297</v>
      </c>
      <c r="C69" t="s">
        <v>5</v>
      </c>
      <c r="D69" s="2">
        <v>23</v>
      </c>
    </row>
    <row r="70" spans="1:4" x14ac:dyDescent="0.35">
      <c r="A70" s="2">
        <v>9</v>
      </c>
      <c r="B70" t="s">
        <v>323</v>
      </c>
      <c r="C70" t="s">
        <v>18</v>
      </c>
      <c r="D70" s="2">
        <v>22</v>
      </c>
    </row>
    <row r="71" spans="1:4" x14ac:dyDescent="0.35">
      <c r="A71" s="2">
        <v>10</v>
      </c>
      <c r="B71" t="s">
        <v>292</v>
      </c>
      <c r="C71" t="s">
        <v>5</v>
      </c>
      <c r="D71" s="2">
        <v>21</v>
      </c>
    </row>
    <row r="72" spans="1:4" x14ac:dyDescent="0.35">
      <c r="A72" s="2">
        <v>11</v>
      </c>
      <c r="B72" t="s">
        <v>324</v>
      </c>
      <c r="C72" t="s">
        <v>105</v>
      </c>
      <c r="D72" s="2">
        <v>20</v>
      </c>
    </row>
    <row r="73" spans="1:4" x14ac:dyDescent="0.35">
      <c r="A73" s="2">
        <v>12</v>
      </c>
      <c r="B73" t="s">
        <v>293</v>
      </c>
      <c r="C73" t="s">
        <v>56</v>
      </c>
      <c r="D73" s="2">
        <v>19</v>
      </c>
    </row>
    <row r="74" spans="1:4" x14ac:dyDescent="0.35">
      <c r="A74" s="2">
        <v>13</v>
      </c>
      <c r="B74" t="s">
        <v>176</v>
      </c>
      <c r="C74" t="s">
        <v>59</v>
      </c>
      <c r="D74" s="2">
        <v>18</v>
      </c>
    </row>
    <row r="75" spans="1:4" x14ac:dyDescent="0.35">
      <c r="A75" s="2">
        <v>14</v>
      </c>
      <c r="B75" t="s">
        <v>23</v>
      </c>
      <c r="C75" t="s">
        <v>19</v>
      </c>
      <c r="D75" s="2">
        <v>17</v>
      </c>
    </row>
    <row r="76" spans="1:4" x14ac:dyDescent="0.35">
      <c r="A76" s="2">
        <v>15</v>
      </c>
      <c r="B76" t="s">
        <v>325</v>
      </c>
      <c r="C76" t="s">
        <v>32</v>
      </c>
      <c r="D76" s="2">
        <v>16</v>
      </c>
    </row>
    <row r="77" spans="1:4" x14ac:dyDescent="0.35">
      <c r="A77" s="2">
        <v>16</v>
      </c>
      <c r="B77" t="s">
        <v>24</v>
      </c>
      <c r="C77" t="s">
        <v>20</v>
      </c>
      <c r="D77" s="2">
        <v>15</v>
      </c>
    </row>
    <row r="78" spans="1:4" x14ac:dyDescent="0.35">
      <c r="A78" s="2">
        <v>17</v>
      </c>
      <c r="B78" t="s">
        <v>254</v>
      </c>
      <c r="C78" t="s">
        <v>56</v>
      </c>
      <c r="D78" s="2">
        <v>14</v>
      </c>
    </row>
  </sheetData>
  <sortState xmlns:xlrd2="http://schemas.microsoft.com/office/spreadsheetml/2017/richdata2" ref="A5:B92">
    <sortCondition ref="A5:A92"/>
  </sortState>
  <mergeCells count="5">
    <mergeCell ref="A1:D1"/>
    <mergeCell ref="A3:D3"/>
    <mergeCell ref="A21:D21"/>
    <mergeCell ref="A39:D39"/>
    <mergeCell ref="A60:D6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8B6A-067F-45EF-AC0B-7BDFE7647A3F}">
  <dimension ref="A3:D46"/>
  <sheetViews>
    <sheetView zoomScaleNormal="100" workbookViewId="0">
      <selection activeCell="A5" sqref="A5"/>
    </sheetView>
  </sheetViews>
  <sheetFormatPr defaultRowHeight="14.5" x14ac:dyDescent="0.35"/>
  <cols>
    <col min="1" max="1" width="8.7265625" style="8"/>
    <col min="2" max="2" width="23.1796875" customWidth="1"/>
    <col min="3" max="3" width="27.453125" customWidth="1"/>
    <col min="4" max="4" width="8.7265625" style="8"/>
  </cols>
  <sheetData>
    <row r="3" spans="1:4" ht="15.5" x14ac:dyDescent="0.35">
      <c r="A3" s="31" t="s">
        <v>123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4" x14ac:dyDescent="0.35">
      <c r="A5" s="8">
        <v>1</v>
      </c>
      <c r="B5" t="s">
        <v>122</v>
      </c>
      <c r="C5" t="s">
        <v>52</v>
      </c>
      <c r="D5" s="8">
        <v>30</v>
      </c>
    </row>
    <row r="6" spans="1:4" x14ac:dyDescent="0.35">
      <c r="A6" s="8">
        <v>2</v>
      </c>
      <c r="B6" t="s">
        <v>121</v>
      </c>
      <c r="C6" t="s">
        <v>7</v>
      </c>
      <c r="D6" s="8">
        <v>29</v>
      </c>
    </row>
    <row r="7" spans="1:4" x14ac:dyDescent="0.35">
      <c r="A7" s="8">
        <v>3</v>
      </c>
      <c r="B7" t="s">
        <v>120</v>
      </c>
      <c r="C7" t="s">
        <v>32</v>
      </c>
      <c r="D7" s="8">
        <v>28</v>
      </c>
    </row>
    <row r="8" spans="1:4" x14ac:dyDescent="0.35">
      <c r="A8" s="8">
        <v>4</v>
      </c>
      <c r="B8" t="s">
        <v>119</v>
      </c>
      <c r="C8" t="s">
        <v>106</v>
      </c>
      <c r="D8" s="8">
        <v>27</v>
      </c>
    </row>
    <row r="9" spans="1:4" x14ac:dyDescent="0.35">
      <c r="A9" s="8">
        <v>5</v>
      </c>
      <c r="B9" t="s">
        <v>118</v>
      </c>
      <c r="C9" t="s">
        <v>96</v>
      </c>
      <c r="D9" s="8">
        <v>26</v>
      </c>
    </row>
    <row r="12" spans="1:4" ht="15.5" x14ac:dyDescent="0.35">
      <c r="A12" s="31" t="s">
        <v>160</v>
      </c>
      <c r="B12" s="31"/>
      <c r="C12" s="31"/>
      <c r="D12" s="31"/>
    </row>
    <row r="13" spans="1:4" s="4" customFormat="1" x14ac:dyDescent="0.35">
      <c r="A13" s="3" t="s">
        <v>1</v>
      </c>
      <c r="B13" s="4" t="s">
        <v>2</v>
      </c>
      <c r="C13" s="4" t="s">
        <v>3</v>
      </c>
      <c r="D13" s="5" t="s">
        <v>4</v>
      </c>
    </row>
    <row r="14" spans="1:4" x14ac:dyDescent="0.35">
      <c r="A14" s="8">
        <v>1</v>
      </c>
      <c r="B14" t="s">
        <v>161</v>
      </c>
      <c r="C14" t="s">
        <v>106</v>
      </c>
      <c r="D14" s="8">
        <v>30</v>
      </c>
    </row>
    <row r="15" spans="1:4" x14ac:dyDescent="0.35">
      <c r="A15" s="8">
        <v>2</v>
      </c>
      <c r="B15" t="s">
        <v>121</v>
      </c>
      <c r="C15" t="s">
        <v>7</v>
      </c>
      <c r="D15" s="8">
        <v>29</v>
      </c>
    </row>
    <row r="16" spans="1:4" x14ac:dyDescent="0.35">
      <c r="A16" s="8">
        <v>3</v>
      </c>
      <c r="B16" t="s">
        <v>120</v>
      </c>
      <c r="C16" t="s">
        <v>32</v>
      </c>
      <c r="D16" s="13">
        <v>28</v>
      </c>
    </row>
    <row r="17" spans="1:4" x14ac:dyDescent="0.35">
      <c r="A17" s="8">
        <v>4</v>
      </c>
      <c r="B17" t="s">
        <v>122</v>
      </c>
      <c r="C17" t="s">
        <v>52</v>
      </c>
      <c r="D17" s="8">
        <v>27</v>
      </c>
    </row>
    <row r="18" spans="1:4" x14ac:dyDescent="0.35">
      <c r="A18" s="8">
        <v>5</v>
      </c>
      <c r="B18" t="s">
        <v>162</v>
      </c>
      <c r="C18" t="s">
        <v>12</v>
      </c>
      <c r="D18" s="8">
        <v>26</v>
      </c>
    </row>
    <row r="19" spans="1:4" x14ac:dyDescent="0.35">
      <c r="A19" s="8">
        <v>6</v>
      </c>
      <c r="B19" t="s">
        <v>163</v>
      </c>
      <c r="C19" t="s">
        <v>96</v>
      </c>
      <c r="D19" s="8">
        <v>25</v>
      </c>
    </row>
    <row r="22" spans="1:4" ht="15.5" x14ac:dyDescent="0.35">
      <c r="A22" s="31" t="s">
        <v>272</v>
      </c>
      <c r="B22" s="31"/>
      <c r="C22" s="31"/>
      <c r="D22" s="31"/>
    </row>
    <row r="23" spans="1:4" s="4" customFormat="1" x14ac:dyDescent="0.35">
      <c r="A23" s="3" t="s">
        <v>1</v>
      </c>
      <c r="B23" s="4" t="s">
        <v>2</v>
      </c>
      <c r="C23" s="4" t="s">
        <v>3</v>
      </c>
      <c r="D23" s="5" t="s">
        <v>4</v>
      </c>
    </row>
    <row r="24" spans="1:4" x14ac:dyDescent="0.35">
      <c r="A24" s="8">
        <v>1</v>
      </c>
      <c r="B24" t="s">
        <v>122</v>
      </c>
      <c r="C24" t="s">
        <v>52</v>
      </c>
      <c r="D24" s="8">
        <v>30</v>
      </c>
    </row>
    <row r="25" spans="1:4" x14ac:dyDescent="0.35">
      <c r="A25" s="8">
        <v>2</v>
      </c>
      <c r="B25" t="s">
        <v>121</v>
      </c>
      <c r="C25" t="s">
        <v>7</v>
      </c>
      <c r="D25" s="23">
        <v>29</v>
      </c>
    </row>
    <row r="26" spans="1:4" x14ac:dyDescent="0.35">
      <c r="A26" s="8">
        <v>3</v>
      </c>
      <c r="B26" t="s">
        <v>163</v>
      </c>
      <c r="C26" t="s">
        <v>96</v>
      </c>
      <c r="D26" s="8">
        <v>28</v>
      </c>
    </row>
    <row r="27" spans="1:4" x14ac:dyDescent="0.35">
      <c r="A27" s="8">
        <v>4</v>
      </c>
      <c r="B27" t="s">
        <v>161</v>
      </c>
      <c r="C27" t="s">
        <v>106</v>
      </c>
      <c r="D27" s="8">
        <v>27</v>
      </c>
    </row>
    <row r="28" spans="1:4" x14ac:dyDescent="0.35">
      <c r="A28" s="8">
        <v>5</v>
      </c>
      <c r="B28" t="s">
        <v>120</v>
      </c>
      <c r="C28" t="s">
        <v>32</v>
      </c>
      <c r="D28" s="8">
        <v>26</v>
      </c>
    </row>
    <row r="29" spans="1:4" x14ac:dyDescent="0.35">
      <c r="A29" s="8">
        <v>6</v>
      </c>
      <c r="B29" t="s">
        <v>273</v>
      </c>
      <c r="C29" t="s">
        <v>269</v>
      </c>
      <c r="D29" s="8">
        <v>25</v>
      </c>
    </row>
    <row r="30" spans="1:4" x14ac:dyDescent="0.35">
      <c r="A30" s="8">
        <v>7</v>
      </c>
      <c r="B30" t="s">
        <v>274</v>
      </c>
      <c r="C30" t="s">
        <v>52</v>
      </c>
      <c r="D30" s="8">
        <v>24</v>
      </c>
    </row>
    <row r="31" spans="1:4" x14ac:dyDescent="0.35">
      <c r="A31" s="8">
        <v>8</v>
      </c>
      <c r="B31" t="s">
        <v>162</v>
      </c>
      <c r="C31" t="s">
        <v>12</v>
      </c>
      <c r="D31" s="8">
        <v>23</v>
      </c>
    </row>
    <row r="34" spans="1:4" ht="15.5" x14ac:dyDescent="0.35">
      <c r="A34" s="31" t="s">
        <v>353</v>
      </c>
      <c r="B34" s="31"/>
      <c r="C34" s="31"/>
      <c r="D34" s="31"/>
    </row>
    <row r="35" spans="1:4" s="4" customFormat="1" x14ac:dyDescent="0.35">
      <c r="A35" s="3" t="s">
        <v>1</v>
      </c>
      <c r="B35" s="4" t="s">
        <v>2</v>
      </c>
      <c r="C35" s="4" t="s">
        <v>3</v>
      </c>
      <c r="D35" s="5" t="s">
        <v>4</v>
      </c>
    </row>
    <row r="36" spans="1:4" x14ac:dyDescent="0.35">
      <c r="A36" s="25">
        <v>1</v>
      </c>
      <c r="B36" t="s">
        <v>121</v>
      </c>
      <c r="C36" t="s">
        <v>7</v>
      </c>
      <c r="D36" s="25">
        <v>30</v>
      </c>
    </row>
    <row r="37" spans="1:4" x14ac:dyDescent="0.35">
      <c r="A37" s="25">
        <v>2</v>
      </c>
      <c r="B37" t="s">
        <v>122</v>
      </c>
      <c r="C37" t="s">
        <v>52</v>
      </c>
      <c r="D37" s="25">
        <v>29</v>
      </c>
    </row>
    <row r="38" spans="1:4" x14ac:dyDescent="0.35">
      <c r="A38" s="25">
        <v>3</v>
      </c>
      <c r="B38" t="s">
        <v>120</v>
      </c>
      <c r="C38" t="s">
        <v>32</v>
      </c>
      <c r="D38" s="25">
        <v>28</v>
      </c>
    </row>
    <row r="39" spans="1:4" x14ac:dyDescent="0.35">
      <c r="A39" s="25">
        <v>4</v>
      </c>
      <c r="B39" t="s">
        <v>354</v>
      </c>
      <c r="C39" t="s">
        <v>106</v>
      </c>
      <c r="D39" s="25">
        <v>27</v>
      </c>
    </row>
    <row r="40" spans="1:4" x14ac:dyDescent="0.35">
      <c r="A40" s="25">
        <v>5</v>
      </c>
      <c r="B40" t="s">
        <v>165</v>
      </c>
      <c r="C40" t="s">
        <v>52</v>
      </c>
      <c r="D40" s="25">
        <v>26</v>
      </c>
    </row>
    <row r="41" spans="1:4" x14ac:dyDescent="0.35">
      <c r="A41" s="25">
        <v>6</v>
      </c>
      <c r="B41" t="s">
        <v>161</v>
      </c>
      <c r="C41" t="s">
        <v>106</v>
      </c>
      <c r="D41" s="25">
        <v>25</v>
      </c>
    </row>
    <row r="42" spans="1:4" x14ac:dyDescent="0.35">
      <c r="A42" s="25">
        <v>7</v>
      </c>
      <c r="B42" t="s">
        <v>273</v>
      </c>
      <c r="C42" t="s">
        <v>269</v>
      </c>
      <c r="D42" s="25">
        <v>24</v>
      </c>
    </row>
    <row r="43" spans="1:4" x14ac:dyDescent="0.35">
      <c r="A43" s="25">
        <v>8</v>
      </c>
      <c r="B43" t="s">
        <v>355</v>
      </c>
      <c r="C43" t="s">
        <v>56</v>
      </c>
      <c r="D43" s="25">
        <v>23</v>
      </c>
    </row>
    <row r="44" spans="1:4" x14ac:dyDescent="0.35">
      <c r="A44" s="8">
        <v>9</v>
      </c>
      <c r="B44" t="s">
        <v>356</v>
      </c>
      <c r="C44" t="s">
        <v>56</v>
      </c>
      <c r="D44" s="8">
        <v>22</v>
      </c>
    </row>
    <row r="45" spans="1:4" x14ac:dyDescent="0.35">
      <c r="A45" s="8">
        <v>10</v>
      </c>
      <c r="B45" t="s">
        <v>274</v>
      </c>
      <c r="C45" t="s">
        <v>52</v>
      </c>
      <c r="D45" s="8">
        <v>21</v>
      </c>
    </row>
    <row r="46" spans="1:4" x14ac:dyDescent="0.35">
      <c r="A46" s="8">
        <v>11</v>
      </c>
      <c r="B46" t="s">
        <v>163</v>
      </c>
      <c r="C46" t="s">
        <v>96</v>
      </c>
      <c r="D46" s="8">
        <v>20</v>
      </c>
    </row>
  </sheetData>
  <mergeCells count="4">
    <mergeCell ref="A3:D3"/>
    <mergeCell ref="A12:D12"/>
    <mergeCell ref="A22:D22"/>
    <mergeCell ref="A34:D34"/>
  </mergeCells>
  <pageMargins left="0.7" right="0.7" top="0.79166666666666663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EFF8-B032-4150-8621-9641DEC00833}">
  <dimension ref="A1:D136"/>
  <sheetViews>
    <sheetView workbookViewId="0">
      <selection activeCell="A5" sqref="A5"/>
    </sheetView>
  </sheetViews>
  <sheetFormatPr defaultRowHeight="14.5" x14ac:dyDescent="0.35"/>
  <cols>
    <col min="1" max="1" width="8.7265625" style="2"/>
    <col min="2" max="2" width="23.36328125" customWidth="1"/>
    <col min="3" max="3" width="28.90625" customWidth="1"/>
    <col min="4" max="4" width="8.90625" style="6" bestFit="1" customWidth="1"/>
  </cols>
  <sheetData>
    <row r="1" spans="1:4" x14ac:dyDescent="0.35">
      <c r="A1" s="30"/>
      <c r="B1" s="30"/>
      <c r="C1" s="30"/>
      <c r="D1" s="30"/>
    </row>
    <row r="2" spans="1:4" x14ac:dyDescent="0.35">
      <c r="B2" s="2"/>
      <c r="C2" s="2"/>
    </row>
    <row r="3" spans="1:4" ht="15.5" x14ac:dyDescent="0.35">
      <c r="A3" s="31" t="s">
        <v>58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7" t="s">
        <v>4</v>
      </c>
    </row>
    <row r="5" spans="1:4" x14ac:dyDescent="0.35">
      <c r="A5" s="2">
        <v>1</v>
      </c>
      <c r="B5" t="s">
        <v>25</v>
      </c>
      <c r="C5" t="s">
        <v>5</v>
      </c>
      <c r="D5" s="6">
        <v>30</v>
      </c>
    </row>
    <row r="6" spans="1:4" x14ac:dyDescent="0.35">
      <c r="A6" s="2">
        <v>2</v>
      </c>
      <c r="B6" t="s">
        <v>26</v>
      </c>
      <c r="C6" t="s">
        <v>59</v>
      </c>
      <c r="D6" s="6">
        <v>29</v>
      </c>
    </row>
    <row r="7" spans="1:4" x14ac:dyDescent="0.35">
      <c r="A7" s="10">
        <v>3</v>
      </c>
      <c r="B7" t="s">
        <v>27</v>
      </c>
      <c r="C7" t="s">
        <v>59</v>
      </c>
      <c r="D7" s="6">
        <v>28</v>
      </c>
    </row>
    <row r="8" spans="1:4" x14ac:dyDescent="0.35">
      <c r="A8" s="10">
        <v>4</v>
      </c>
      <c r="B8" t="s">
        <v>28</v>
      </c>
      <c r="C8" t="s">
        <v>5</v>
      </c>
      <c r="D8" s="6">
        <v>27</v>
      </c>
    </row>
    <row r="9" spans="1:4" x14ac:dyDescent="0.35">
      <c r="A9" s="10">
        <v>5</v>
      </c>
      <c r="B9" t="s">
        <v>29</v>
      </c>
      <c r="C9" t="s">
        <v>59</v>
      </c>
      <c r="D9" s="6">
        <v>26</v>
      </c>
    </row>
    <row r="10" spans="1:4" x14ac:dyDescent="0.35">
      <c r="A10" s="10">
        <v>6</v>
      </c>
      <c r="B10" t="s">
        <v>35</v>
      </c>
      <c r="C10" t="s">
        <v>5</v>
      </c>
      <c r="D10" s="6">
        <v>25</v>
      </c>
    </row>
    <row r="11" spans="1:4" x14ac:dyDescent="0.35">
      <c r="A11" s="10">
        <v>7</v>
      </c>
      <c r="B11" t="s">
        <v>31</v>
      </c>
      <c r="C11" t="s">
        <v>30</v>
      </c>
      <c r="D11" s="6">
        <v>24</v>
      </c>
    </row>
    <row r="12" spans="1:4" x14ac:dyDescent="0.35">
      <c r="A12" s="10">
        <v>8</v>
      </c>
      <c r="B12" t="s">
        <v>34</v>
      </c>
      <c r="C12" t="s">
        <v>32</v>
      </c>
      <c r="D12" s="6">
        <v>23</v>
      </c>
    </row>
    <row r="13" spans="1:4" x14ac:dyDescent="0.35">
      <c r="A13" s="10">
        <v>9</v>
      </c>
      <c r="B13" t="s">
        <v>33</v>
      </c>
      <c r="C13" t="s">
        <v>59</v>
      </c>
      <c r="D13" s="6">
        <v>22</v>
      </c>
    </row>
    <row r="14" spans="1:4" x14ac:dyDescent="0.35">
      <c r="A14" s="10">
        <v>10</v>
      </c>
      <c r="B14" t="s">
        <v>36</v>
      </c>
      <c r="C14" t="s">
        <v>5</v>
      </c>
      <c r="D14" s="6">
        <v>21</v>
      </c>
    </row>
    <row r="15" spans="1:4" x14ac:dyDescent="0.35">
      <c r="A15" s="10">
        <v>11</v>
      </c>
      <c r="B15" t="s">
        <v>38</v>
      </c>
      <c r="C15" t="s">
        <v>37</v>
      </c>
      <c r="D15" s="6">
        <v>20</v>
      </c>
    </row>
    <row r="16" spans="1:4" x14ac:dyDescent="0.35">
      <c r="A16" s="10">
        <v>12</v>
      </c>
      <c r="B16" t="s">
        <v>40</v>
      </c>
      <c r="C16" t="s">
        <v>39</v>
      </c>
      <c r="D16" s="6">
        <v>19</v>
      </c>
    </row>
    <row r="17" spans="1:4" x14ac:dyDescent="0.35">
      <c r="A17" s="2">
        <v>13</v>
      </c>
      <c r="B17" t="s">
        <v>151</v>
      </c>
      <c r="C17" t="s">
        <v>150</v>
      </c>
      <c r="D17" s="6">
        <v>18</v>
      </c>
    </row>
    <row r="18" spans="1:4" x14ac:dyDescent="0.35">
      <c r="A18" s="13">
        <v>14</v>
      </c>
      <c r="B18" t="s">
        <v>152</v>
      </c>
      <c r="C18" t="s">
        <v>5</v>
      </c>
      <c r="D18" s="6">
        <v>17</v>
      </c>
    </row>
    <row r="19" spans="1:4" x14ac:dyDescent="0.35">
      <c r="A19" s="2">
        <v>15</v>
      </c>
      <c r="B19" t="s">
        <v>41</v>
      </c>
      <c r="C19" t="s">
        <v>5</v>
      </c>
      <c r="D19" s="6">
        <v>16</v>
      </c>
    </row>
    <row r="20" spans="1:4" x14ac:dyDescent="0.35">
      <c r="A20" s="2">
        <v>16</v>
      </c>
      <c r="B20" t="s">
        <v>42</v>
      </c>
      <c r="C20" t="s">
        <v>18</v>
      </c>
      <c r="D20" s="6">
        <v>15</v>
      </c>
    </row>
    <row r="21" spans="1:4" x14ac:dyDescent="0.35">
      <c r="A21" s="2">
        <v>17</v>
      </c>
      <c r="B21" t="s">
        <v>43</v>
      </c>
      <c r="C21" t="s">
        <v>59</v>
      </c>
      <c r="D21" s="6">
        <v>14</v>
      </c>
    </row>
    <row r="22" spans="1:4" x14ac:dyDescent="0.35">
      <c r="A22" s="2">
        <v>18</v>
      </c>
      <c r="B22" t="s">
        <v>44</v>
      </c>
      <c r="C22" t="s">
        <v>59</v>
      </c>
      <c r="D22" s="6">
        <v>13</v>
      </c>
    </row>
    <row r="23" spans="1:4" x14ac:dyDescent="0.35">
      <c r="A23" s="2">
        <v>19</v>
      </c>
      <c r="B23" t="s">
        <v>45</v>
      </c>
      <c r="C23" t="s">
        <v>14</v>
      </c>
      <c r="D23" s="6">
        <v>12</v>
      </c>
    </row>
    <row r="24" spans="1:4" x14ac:dyDescent="0.35">
      <c r="A24" s="2">
        <v>20</v>
      </c>
      <c r="B24" t="s">
        <v>47</v>
      </c>
      <c r="C24" t="s">
        <v>46</v>
      </c>
      <c r="D24" s="6">
        <v>11</v>
      </c>
    </row>
    <row r="25" spans="1:4" x14ac:dyDescent="0.35">
      <c r="A25" s="2">
        <v>21</v>
      </c>
      <c r="B25" t="s">
        <v>48</v>
      </c>
      <c r="C25" t="s">
        <v>5</v>
      </c>
      <c r="D25" s="6">
        <v>10</v>
      </c>
    </row>
    <row r="26" spans="1:4" x14ac:dyDescent="0.35">
      <c r="A26" s="2">
        <v>22</v>
      </c>
      <c r="B26" t="s">
        <v>49</v>
      </c>
      <c r="C26" t="s">
        <v>30</v>
      </c>
      <c r="D26" s="6">
        <v>9</v>
      </c>
    </row>
    <row r="27" spans="1:4" x14ac:dyDescent="0.35">
      <c r="A27" s="2">
        <v>23</v>
      </c>
      <c r="B27" t="s">
        <v>50</v>
      </c>
      <c r="C27" t="s">
        <v>7</v>
      </c>
      <c r="D27" s="6">
        <v>8</v>
      </c>
    </row>
    <row r="28" spans="1:4" x14ac:dyDescent="0.35">
      <c r="A28" s="2">
        <v>24</v>
      </c>
      <c r="B28" t="s">
        <v>51</v>
      </c>
      <c r="C28" t="s">
        <v>20</v>
      </c>
      <c r="D28" s="6">
        <v>7</v>
      </c>
    </row>
    <row r="29" spans="1:4" x14ac:dyDescent="0.35">
      <c r="A29" s="2">
        <v>25</v>
      </c>
      <c r="B29" t="s">
        <v>152</v>
      </c>
      <c r="C29" t="s">
        <v>5</v>
      </c>
      <c r="D29" s="6">
        <v>6</v>
      </c>
    </row>
    <row r="30" spans="1:4" x14ac:dyDescent="0.35">
      <c r="A30" s="2">
        <v>26</v>
      </c>
      <c r="B30" t="s">
        <v>259</v>
      </c>
      <c r="C30" t="s">
        <v>5</v>
      </c>
      <c r="D30" s="6">
        <v>5</v>
      </c>
    </row>
    <row r="31" spans="1:4" x14ac:dyDescent="0.35">
      <c r="A31" s="2">
        <v>27</v>
      </c>
      <c r="B31" t="s">
        <v>53</v>
      </c>
      <c r="C31" t="s">
        <v>52</v>
      </c>
      <c r="D31" s="6">
        <v>4</v>
      </c>
    </row>
    <row r="32" spans="1:4" x14ac:dyDescent="0.35">
      <c r="A32" s="2">
        <v>28</v>
      </c>
      <c r="B32" t="s">
        <v>181</v>
      </c>
      <c r="C32" t="s">
        <v>46</v>
      </c>
      <c r="D32" s="6">
        <v>3</v>
      </c>
    </row>
    <row r="33" spans="1:4" x14ac:dyDescent="0.35">
      <c r="A33" s="2">
        <v>29</v>
      </c>
      <c r="B33" t="s">
        <v>54</v>
      </c>
      <c r="C33" t="s">
        <v>59</v>
      </c>
      <c r="D33" s="6">
        <v>2</v>
      </c>
    </row>
    <row r="34" spans="1:4" x14ac:dyDescent="0.35">
      <c r="A34" s="2">
        <v>30</v>
      </c>
      <c r="B34" t="s">
        <v>57</v>
      </c>
      <c r="C34" t="s">
        <v>56</v>
      </c>
      <c r="D34" s="6">
        <v>1</v>
      </c>
    </row>
    <row r="37" spans="1:4" ht="15.5" x14ac:dyDescent="0.35">
      <c r="A37" s="31" t="s">
        <v>180</v>
      </c>
      <c r="B37" s="31"/>
      <c r="C37" s="31"/>
      <c r="D37" s="31"/>
    </row>
    <row r="38" spans="1:4" s="4" customFormat="1" x14ac:dyDescent="0.35">
      <c r="A38" s="3" t="s">
        <v>1</v>
      </c>
      <c r="B38" s="4" t="s">
        <v>2</v>
      </c>
      <c r="C38" s="4" t="s">
        <v>3</v>
      </c>
      <c r="D38" s="7" t="s">
        <v>4</v>
      </c>
    </row>
    <row r="39" spans="1:4" x14ac:dyDescent="0.35">
      <c r="A39" s="13">
        <v>1</v>
      </c>
      <c r="B39" t="s">
        <v>25</v>
      </c>
      <c r="C39" t="s">
        <v>5</v>
      </c>
      <c r="D39" s="6">
        <v>30</v>
      </c>
    </row>
    <row r="40" spans="1:4" x14ac:dyDescent="0.35">
      <c r="A40" s="2">
        <v>2</v>
      </c>
      <c r="B40" t="s">
        <v>26</v>
      </c>
      <c r="C40" t="s">
        <v>59</v>
      </c>
      <c r="D40" s="6">
        <v>29</v>
      </c>
    </row>
    <row r="41" spans="1:4" x14ac:dyDescent="0.35">
      <c r="A41" s="2">
        <v>3</v>
      </c>
      <c r="B41" t="s">
        <v>28</v>
      </c>
      <c r="C41" t="s">
        <v>5</v>
      </c>
      <c r="D41" s="6">
        <v>28</v>
      </c>
    </row>
    <row r="42" spans="1:4" x14ac:dyDescent="0.35">
      <c r="A42" s="2">
        <v>4</v>
      </c>
      <c r="B42" t="s">
        <v>182</v>
      </c>
      <c r="C42" t="s">
        <v>5</v>
      </c>
      <c r="D42" s="6">
        <v>27</v>
      </c>
    </row>
    <row r="43" spans="1:4" s="21" customFormat="1" x14ac:dyDescent="0.35">
      <c r="A43" s="2">
        <v>5</v>
      </c>
      <c r="B43" s="22" t="s">
        <v>38</v>
      </c>
      <c r="C43" s="22" t="s">
        <v>37</v>
      </c>
      <c r="D43" s="6">
        <v>26</v>
      </c>
    </row>
    <row r="44" spans="1:4" x14ac:dyDescent="0.35">
      <c r="A44" s="2">
        <v>6</v>
      </c>
      <c r="B44" t="s">
        <v>29</v>
      </c>
      <c r="C44" t="s">
        <v>59</v>
      </c>
      <c r="D44" s="6">
        <v>25</v>
      </c>
    </row>
    <row r="45" spans="1:4" x14ac:dyDescent="0.35">
      <c r="A45" s="2">
        <v>7</v>
      </c>
      <c r="B45" t="s">
        <v>35</v>
      </c>
      <c r="C45" t="s">
        <v>5</v>
      </c>
      <c r="D45" s="6">
        <v>24</v>
      </c>
    </row>
    <row r="46" spans="1:4" x14ac:dyDescent="0.35">
      <c r="A46" s="2">
        <v>8</v>
      </c>
      <c r="B46" t="s">
        <v>34</v>
      </c>
      <c r="C46" t="s">
        <v>32</v>
      </c>
      <c r="D46" s="6">
        <v>23</v>
      </c>
    </row>
    <row r="47" spans="1:4" x14ac:dyDescent="0.35">
      <c r="A47" s="2">
        <v>9</v>
      </c>
      <c r="B47" t="s">
        <v>27</v>
      </c>
      <c r="C47" t="s">
        <v>59</v>
      </c>
      <c r="D47" s="6">
        <v>22</v>
      </c>
    </row>
    <row r="48" spans="1:4" x14ac:dyDescent="0.35">
      <c r="A48" s="2">
        <v>10</v>
      </c>
      <c r="B48" t="s">
        <v>181</v>
      </c>
      <c r="C48" t="s">
        <v>46</v>
      </c>
      <c r="D48" s="6">
        <v>21</v>
      </c>
    </row>
    <row r="49" spans="1:4" x14ac:dyDescent="0.35">
      <c r="A49" s="2">
        <v>11</v>
      </c>
      <c r="B49" t="s">
        <v>36</v>
      </c>
      <c r="C49" t="s">
        <v>5</v>
      </c>
      <c r="D49" s="6">
        <v>20</v>
      </c>
    </row>
    <row r="50" spans="1:4" x14ac:dyDescent="0.35">
      <c r="A50" s="2">
        <v>12</v>
      </c>
      <c r="B50" t="s">
        <v>45</v>
      </c>
      <c r="C50" t="s">
        <v>14</v>
      </c>
      <c r="D50" s="6">
        <v>19</v>
      </c>
    </row>
    <row r="51" spans="1:4" x14ac:dyDescent="0.35">
      <c r="A51" s="2">
        <v>13</v>
      </c>
      <c r="B51" t="s">
        <v>40</v>
      </c>
      <c r="C51" t="s">
        <v>39</v>
      </c>
      <c r="D51" s="6">
        <v>18</v>
      </c>
    </row>
    <row r="52" spans="1:4" x14ac:dyDescent="0.35">
      <c r="A52" s="2">
        <v>14</v>
      </c>
      <c r="B52" t="s">
        <v>151</v>
      </c>
      <c r="C52" t="s">
        <v>150</v>
      </c>
      <c r="D52" s="6">
        <v>17</v>
      </c>
    </row>
    <row r="53" spans="1:4" x14ac:dyDescent="0.35">
      <c r="A53" s="2">
        <v>15</v>
      </c>
      <c r="B53" t="s">
        <v>152</v>
      </c>
      <c r="C53" t="s">
        <v>5</v>
      </c>
      <c r="D53" s="6">
        <v>16</v>
      </c>
    </row>
    <row r="54" spans="1:4" x14ac:dyDescent="0.35">
      <c r="A54" s="2">
        <v>16</v>
      </c>
      <c r="B54" t="s">
        <v>183</v>
      </c>
      <c r="C54" t="s">
        <v>59</v>
      </c>
      <c r="D54" s="6">
        <v>15</v>
      </c>
    </row>
    <row r="55" spans="1:4" x14ac:dyDescent="0.35">
      <c r="A55" s="2">
        <v>17</v>
      </c>
      <c r="B55" t="s">
        <v>184</v>
      </c>
      <c r="C55" t="s">
        <v>56</v>
      </c>
      <c r="D55" s="6">
        <v>14</v>
      </c>
    </row>
    <row r="56" spans="1:4" x14ac:dyDescent="0.35">
      <c r="A56" s="2">
        <v>18</v>
      </c>
      <c r="B56" t="s">
        <v>185</v>
      </c>
      <c r="C56" t="s">
        <v>7</v>
      </c>
      <c r="D56" s="6">
        <v>13</v>
      </c>
    </row>
    <row r="57" spans="1:4" x14ac:dyDescent="0.35">
      <c r="A57" s="2">
        <v>19</v>
      </c>
      <c r="B57" t="s">
        <v>41</v>
      </c>
      <c r="C57" t="s">
        <v>5</v>
      </c>
      <c r="D57" s="6">
        <v>12</v>
      </c>
    </row>
    <row r="58" spans="1:4" x14ac:dyDescent="0.35">
      <c r="A58" s="2">
        <v>20</v>
      </c>
      <c r="B58" t="s">
        <v>48</v>
      </c>
      <c r="C58" t="s">
        <v>5</v>
      </c>
      <c r="D58" s="6">
        <v>11</v>
      </c>
    </row>
    <row r="59" spans="1:4" x14ac:dyDescent="0.35">
      <c r="A59" s="2">
        <v>21</v>
      </c>
      <c r="B59" t="s">
        <v>43</v>
      </c>
      <c r="C59" t="s">
        <v>59</v>
      </c>
      <c r="D59" s="6">
        <v>10</v>
      </c>
    </row>
    <row r="60" spans="1:4" x14ac:dyDescent="0.35">
      <c r="A60" s="2">
        <v>22</v>
      </c>
      <c r="B60" t="s">
        <v>186</v>
      </c>
      <c r="C60" t="s">
        <v>30</v>
      </c>
      <c r="D60" s="6">
        <v>9</v>
      </c>
    </row>
    <row r="61" spans="1:4" x14ac:dyDescent="0.35">
      <c r="A61" s="2">
        <v>23</v>
      </c>
      <c r="B61" t="s">
        <v>187</v>
      </c>
      <c r="C61" t="s">
        <v>96</v>
      </c>
      <c r="D61" s="6">
        <v>8</v>
      </c>
    </row>
    <row r="62" spans="1:4" x14ac:dyDescent="0.35">
      <c r="A62" s="2">
        <v>24</v>
      </c>
      <c r="B62" t="s">
        <v>188</v>
      </c>
      <c r="C62" t="s">
        <v>20</v>
      </c>
      <c r="D62" s="6">
        <v>7</v>
      </c>
    </row>
    <row r="63" spans="1:4" x14ac:dyDescent="0.35">
      <c r="A63" s="2">
        <v>25</v>
      </c>
      <c r="B63" t="s">
        <v>33</v>
      </c>
      <c r="C63" t="s">
        <v>59</v>
      </c>
      <c r="D63" s="6">
        <v>6</v>
      </c>
    </row>
    <row r="64" spans="1:4" x14ac:dyDescent="0.35">
      <c r="A64" s="2">
        <v>26</v>
      </c>
      <c r="B64" t="s">
        <v>189</v>
      </c>
      <c r="C64" t="s">
        <v>30</v>
      </c>
      <c r="D64" s="6">
        <v>5</v>
      </c>
    </row>
    <row r="65" spans="1:4" x14ac:dyDescent="0.35">
      <c r="A65" s="2">
        <v>27</v>
      </c>
      <c r="B65" t="s">
        <v>190</v>
      </c>
      <c r="C65" t="s">
        <v>39</v>
      </c>
      <c r="D65" s="6">
        <v>4</v>
      </c>
    </row>
    <row r="66" spans="1:4" x14ac:dyDescent="0.35">
      <c r="A66" s="2">
        <v>28</v>
      </c>
      <c r="B66" t="s">
        <v>191</v>
      </c>
      <c r="C66" t="s">
        <v>18</v>
      </c>
      <c r="D66" s="6">
        <v>3</v>
      </c>
    </row>
    <row r="67" spans="1:4" x14ac:dyDescent="0.35">
      <c r="A67" s="2">
        <v>29</v>
      </c>
      <c r="B67" t="s">
        <v>192</v>
      </c>
      <c r="C67" t="s">
        <v>5</v>
      </c>
      <c r="D67" s="6">
        <v>2</v>
      </c>
    </row>
    <row r="68" spans="1:4" x14ac:dyDescent="0.35">
      <c r="A68" s="2">
        <v>30</v>
      </c>
      <c r="B68" t="s">
        <v>259</v>
      </c>
      <c r="C68" t="s">
        <v>5</v>
      </c>
      <c r="D68" s="6">
        <v>1</v>
      </c>
    </row>
    <row r="71" spans="1:4" ht="15.5" x14ac:dyDescent="0.35">
      <c r="A71" s="31" t="s">
        <v>294</v>
      </c>
      <c r="B71" s="31"/>
      <c r="C71" s="31"/>
      <c r="D71" s="31"/>
    </row>
    <row r="72" spans="1:4" s="4" customFormat="1" x14ac:dyDescent="0.35">
      <c r="A72" s="3" t="s">
        <v>1</v>
      </c>
      <c r="B72" s="4" t="s">
        <v>2</v>
      </c>
      <c r="C72" s="4" t="s">
        <v>3</v>
      </c>
      <c r="D72" s="7" t="s">
        <v>4</v>
      </c>
    </row>
    <row r="73" spans="1:4" s="4" customFormat="1" x14ac:dyDescent="0.35">
      <c r="A73" s="2">
        <v>1</v>
      </c>
      <c r="B73" s="4" t="s">
        <v>320</v>
      </c>
      <c r="C73" s="15" t="s">
        <v>59</v>
      </c>
      <c r="D73" s="6">
        <v>30</v>
      </c>
    </row>
    <row r="74" spans="1:4" x14ac:dyDescent="0.35">
      <c r="A74" s="2">
        <v>2</v>
      </c>
      <c r="B74" t="s">
        <v>25</v>
      </c>
      <c r="C74" t="s">
        <v>5</v>
      </c>
      <c r="D74" s="6">
        <v>29</v>
      </c>
    </row>
    <row r="75" spans="1:4" x14ac:dyDescent="0.35">
      <c r="A75" s="2">
        <v>3</v>
      </c>
      <c r="B75" t="s">
        <v>296</v>
      </c>
      <c r="C75" t="s">
        <v>295</v>
      </c>
      <c r="D75" s="6">
        <v>28</v>
      </c>
    </row>
    <row r="76" spans="1:4" x14ac:dyDescent="0.35">
      <c r="A76" s="2">
        <v>4</v>
      </c>
      <c r="B76" t="s">
        <v>27</v>
      </c>
      <c r="C76" t="s">
        <v>59</v>
      </c>
      <c r="D76" s="6">
        <v>27</v>
      </c>
    </row>
    <row r="77" spans="1:4" x14ac:dyDescent="0.35">
      <c r="A77" s="2">
        <v>5</v>
      </c>
      <c r="B77" t="s">
        <v>297</v>
      </c>
      <c r="C77" t="s">
        <v>5</v>
      </c>
      <c r="D77" s="6">
        <v>26</v>
      </c>
    </row>
    <row r="78" spans="1:4" x14ac:dyDescent="0.35">
      <c r="A78" s="2">
        <v>6</v>
      </c>
      <c r="B78" t="s">
        <v>29</v>
      </c>
      <c r="C78" t="s">
        <v>59</v>
      </c>
      <c r="D78" s="6">
        <v>25</v>
      </c>
    </row>
    <row r="79" spans="1:4" x14ac:dyDescent="0.35">
      <c r="A79" s="2">
        <v>7</v>
      </c>
      <c r="B79" t="s">
        <v>38</v>
      </c>
      <c r="C79" t="s">
        <v>37</v>
      </c>
      <c r="D79" s="6">
        <v>24</v>
      </c>
    </row>
    <row r="80" spans="1:4" x14ac:dyDescent="0.35">
      <c r="A80" s="2">
        <v>8</v>
      </c>
      <c r="B80" t="s">
        <v>34</v>
      </c>
      <c r="C80" t="s">
        <v>32</v>
      </c>
      <c r="D80" s="6">
        <v>23</v>
      </c>
    </row>
    <row r="81" spans="1:4" x14ac:dyDescent="0.35">
      <c r="A81" s="2">
        <v>9</v>
      </c>
      <c r="B81" t="s">
        <v>298</v>
      </c>
      <c r="C81" t="s">
        <v>5</v>
      </c>
      <c r="D81" s="6">
        <v>22</v>
      </c>
    </row>
    <row r="82" spans="1:4" x14ac:dyDescent="0.35">
      <c r="A82" s="2">
        <v>10</v>
      </c>
      <c r="B82" t="s">
        <v>43</v>
      </c>
      <c r="C82" t="s">
        <v>59</v>
      </c>
      <c r="D82" s="6">
        <v>21</v>
      </c>
    </row>
    <row r="83" spans="1:4" x14ac:dyDescent="0.35">
      <c r="A83" s="2">
        <v>11</v>
      </c>
      <c r="B83" t="s">
        <v>299</v>
      </c>
      <c r="C83" t="s">
        <v>105</v>
      </c>
      <c r="D83" s="6">
        <v>20</v>
      </c>
    </row>
    <row r="84" spans="1:4" x14ac:dyDescent="0.35">
      <c r="A84" s="2">
        <v>12</v>
      </c>
      <c r="B84" t="s">
        <v>45</v>
      </c>
      <c r="C84" t="s">
        <v>14</v>
      </c>
      <c r="D84" s="6">
        <v>19</v>
      </c>
    </row>
    <row r="85" spans="1:4" x14ac:dyDescent="0.35">
      <c r="A85" s="2">
        <v>13</v>
      </c>
      <c r="B85" t="s">
        <v>300</v>
      </c>
      <c r="C85" t="s">
        <v>5</v>
      </c>
      <c r="D85" s="6">
        <v>18</v>
      </c>
    </row>
    <row r="86" spans="1:4" x14ac:dyDescent="0.35">
      <c r="A86" s="2">
        <v>14</v>
      </c>
      <c r="B86" t="s">
        <v>189</v>
      </c>
      <c r="C86" t="s">
        <v>30</v>
      </c>
      <c r="D86" s="6">
        <v>17</v>
      </c>
    </row>
    <row r="87" spans="1:4" x14ac:dyDescent="0.35">
      <c r="A87" s="2">
        <v>15</v>
      </c>
      <c r="B87" t="s">
        <v>33</v>
      </c>
      <c r="C87" t="s">
        <v>59</v>
      </c>
      <c r="D87" s="6">
        <v>16</v>
      </c>
    </row>
    <row r="88" spans="1:4" x14ac:dyDescent="0.35">
      <c r="A88" s="2">
        <v>16</v>
      </c>
      <c r="B88" t="s">
        <v>301</v>
      </c>
      <c r="C88" t="s">
        <v>5</v>
      </c>
      <c r="D88" s="6">
        <v>15</v>
      </c>
    </row>
    <row r="89" spans="1:4" x14ac:dyDescent="0.35">
      <c r="A89" s="2">
        <v>17</v>
      </c>
      <c r="B89" t="s">
        <v>185</v>
      </c>
      <c r="C89" t="s">
        <v>7</v>
      </c>
      <c r="D89" s="6">
        <v>14</v>
      </c>
    </row>
    <row r="90" spans="1:4" x14ac:dyDescent="0.35">
      <c r="A90" s="2">
        <v>18</v>
      </c>
      <c r="B90" t="s">
        <v>302</v>
      </c>
      <c r="C90" t="s">
        <v>30</v>
      </c>
      <c r="D90" s="6">
        <v>13</v>
      </c>
    </row>
    <row r="91" spans="1:4" x14ac:dyDescent="0.35">
      <c r="A91" s="2">
        <v>19</v>
      </c>
      <c r="B91" t="s">
        <v>40</v>
      </c>
      <c r="C91" t="s">
        <v>39</v>
      </c>
      <c r="D91" s="6">
        <v>12</v>
      </c>
    </row>
    <row r="92" spans="1:4" x14ac:dyDescent="0.35">
      <c r="A92" s="2">
        <v>20</v>
      </c>
      <c r="B92" t="s">
        <v>303</v>
      </c>
      <c r="C92" t="s">
        <v>14</v>
      </c>
      <c r="D92" s="6">
        <v>11</v>
      </c>
    </row>
    <row r="93" spans="1:4" x14ac:dyDescent="0.35">
      <c r="A93" s="2">
        <v>21</v>
      </c>
      <c r="B93" t="s">
        <v>35</v>
      </c>
      <c r="C93" t="s">
        <v>5</v>
      </c>
      <c r="D93" s="6">
        <v>10</v>
      </c>
    </row>
    <row r="94" spans="1:4" x14ac:dyDescent="0.35">
      <c r="A94" s="2">
        <v>22</v>
      </c>
      <c r="B94" t="s">
        <v>305</v>
      </c>
      <c r="C94" t="s">
        <v>80</v>
      </c>
      <c r="D94" s="6">
        <v>9</v>
      </c>
    </row>
    <row r="95" spans="1:4" x14ac:dyDescent="0.35">
      <c r="A95" s="2">
        <v>23</v>
      </c>
      <c r="B95" t="s">
        <v>304</v>
      </c>
      <c r="C95" t="s">
        <v>52</v>
      </c>
      <c r="D95" s="6">
        <v>8</v>
      </c>
    </row>
    <row r="96" spans="1:4" x14ac:dyDescent="0.35">
      <c r="A96" s="2">
        <v>24</v>
      </c>
      <c r="B96" t="s">
        <v>306</v>
      </c>
      <c r="C96" t="s">
        <v>46</v>
      </c>
      <c r="D96" s="6">
        <v>7</v>
      </c>
    </row>
    <row r="97" spans="1:4" x14ac:dyDescent="0.35">
      <c r="A97" s="2">
        <v>25</v>
      </c>
      <c r="B97" t="s">
        <v>36</v>
      </c>
      <c r="C97" t="s">
        <v>5</v>
      </c>
      <c r="D97" s="6">
        <v>6</v>
      </c>
    </row>
    <row r="98" spans="1:4" x14ac:dyDescent="0.35">
      <c r="A98" s="2">
        <v>26</v>
      </c>
      <c r="B98" t="s">
        <v>41</v>
      </c>
      <c r="C98" t="s">
        <v>5</v>
      </c>
      <c r="D98" s="6">
        <v>5</v>
      </c>
    </row>
    <row r="99" spans="1:4" x14ac:dyDescent="0.35">
      <c r="A99" s="2">
        <v>27</v>
      </c>
      <c r="B99" t="s">
        <v>308</v>
      </c>
      <c r="C99" t="s">
        <v>295</v>
      </c>
      <c r="D99" s="6">
        <v>4</v>
      </c>
    </row>
    <row r="100" spans="1:4" x14ac:dyDescent="0.35">
      <c r="A100" s="2">
        <v>28</v>
      </c>
      <c r="B100" t="s">
        <v>307</v>
      </c>
      <c r="C100" t="s">
        <v>5</v>
      </c>
      <c r="D100" s="6">
        <v>3</v>
      </c>
    </row>
    <row r="101" spans="1:4" x14ac:dyDescent="0.35">
      <c r="A101" s="2">
        <v>29</v>
      </c>
      <c r="B101" t="s">
        <v>186</v>
      </c>
      <c r="C101" t="s">
        <v>30</v>
      </c>
      <c r="D101" s="6">
        <v>2</v>
      </c>
    </row>
    <row r="102" spans="1:4" x14ac:dyDescent="0.35">
      <c r="A102" s="2">
        <v>30</v>
      </c>
      <c r="B102" t="s">
        <v>309</v>
      </c>
      <c r="C102" t="s">
        <v>68</v>
      </c>
      <c r="D102" s="6">
        <v>1</v>
      </c>
    </row>
    <row r="105" spans="1:4" ht="15.5" x14ac:dyDescent="0.35">
      <c r="A105" s="31" t="s">
        <v>326</v>
      </c>
      <c r="B105" s="31"/>
      <c r="C105" s="31"/>
      <c r="D105" s="31"/>
    </row>
    <row r="106" spans="1:4" s="4" customFormat="1" x14ac:dyDescent="0.35">
      <c r="A106" s="3" t="s">
        <v>1</v>
      </c>
      <c r="B106" s="4" t="s">
        <v>2</v>
      </c>
      <c r="C106" s="4" t="s">
        <v>3</v>
      </c>
      <c r="D106" s="7" t="s">
        <v>4</v>
      </c>
    </row>
    <row r="107" spans="1:4" x14ac:dyDescent="0.35">
      <c r="A107" s="2">
        <v>1</v>
      </c>
      <c r="B107" t="s">
        <v>25</v>
      </c>
      <c r="C107" t="s">
        <v>5</v>
      </c>
      <c r="D107" s="6">
        <v>30</v>
      </c>
    </row>
    <row r="108" spans="1:4" x14ac:dyDescent="0.35">
      <c r="A108" s="2">
        <v>2</v>
      </c>
      <c r="B108" t="s">
        <v>327</v>
      </c>
      <c r="C108" t="s">
        <v>59</v>
      </c>
      <c r="D108" s="6">
        <v>29</v>
      </c>
    </row>
    <row r="109" spans="1:4" x14ac:dyDescent="0.35">
      <c r="A109" s="2">
        <v>3</v>
      </c>
      <c r="B109" t="s">
        <v>328</v>
      </c>
      <c r="C109" t="s">
        <v>20</v>
      </c>
      <c r="D109" s="6">
        <v>28</v>
      </c>
    </row>
    <row r="110" spans="1:4" x14ac:dyDescent="0.35">
      <c r="A110" s="2">
        <v>4</v>
      </c>
      <c r="B110" t="s">
        <v>298</v>
      </c>
      <c r="C110" t="s">
        <v>5</v>
      </c>
      <c r="D110" s="6">
        <v>27</v>
      </c>
    </row>
    <row r="111" spans="1:4" x14ac:dyDescent="0.35">
      <c r="A111" s="2">
        <v>5</v>
      </c>
      <c r="B111" t="s">
        <v>332</v>
      </c>
      <c r="C111" t="s">
        <v>59</v>
      </c>
      <c r="D111" s="6">
        <v>26</v>
      </c>
    </row>
    <row r="112" spans="1:4" x14ac:dyDescent="0.35">
      <c r="A112" s="2">
        <v>6</v>
      </c>
      <c r="B112" t="s">
        <v>329</v>
      </c>
      <c r="C112" t="s">
        <v>59</v>
      </c>
      <c r="D112" s="6">
        <v>25</v>
      </c>
    </row>
    <row r="113" spans="1:4" x14ac:dyDescent="0.35">
      <c r="A113" s="2">
        <v>7</v>
      </c>
      <c r="B113" t="s">
        <v>178</v>
      </c>
      <c r="C113" t="s">
        <v>46</v>
      </c>
      <c r="D113" s="6">
        <v>24</v>
      </c>
    </row>
    <row r="114" spans="1:4" x14ac:dyDescent="0.35">
      <c r="A114" s="2">
        <v>8</v>
      </c>
      <c r="B114" t="s">
        <v>308</v>
      </c>
      <c r="C114" t="s">
        <v>295</v>
      </c>
      <c r="D114" s="6">
        <v>23</v>
      </c>
    </row>
    <row r="115" spans="1:4" x14ac:dyDescent="0.35">
      <c r="A115" s="2">
        <v>9</v>
      </c>
      <c r="B115" t="s">
        <v>330</v>
      </c>
      <c r="C115" t="s">
        <v>32</v>
      </c>
      <c r="D115" s="6">
        <v>22</v>
      </c>
    </row>
    <row r="116" spans="1:4" x14ac:dyDescent="0.35">
      <c r="A116" s="2">
        <v>10</v>
      </c>
      <c r="B116" t="s">
        <v>331</v>
      </c>
      <c r="C116" t="s">
        <v>295</v>
      </c>
      <c r="D116" s="6">
        <v>21</v>
      </c>
    </row>
    <row r="117" spans="1:4" x14ac:dyDescent="0.35">
      <c r="A117" s="2">
        <v>11</v>
      </c>
      <c r="B117" t="s">
        <v>29</v>
      </c>
      <c r="C117" t="s">
        <v>59</v>
      </c>
      <c r="D117" s="6">
        <v>20</v>
      </c>
    </row>
    <row r="118" spans="1:4" x14ac:dyDescent="0.35">
      <c r="A118" s="2">
        <v>12</v>
      </c>
      <c r="B118" t="s">
        <v>297</v>
      </c>
      <c r="C118" t="s">
        <v>5</v>
      </c>
      <c r="D118" s="6">
        <v>19</v>
      </c>
    </row>
    <row r="119" spans="1:4" x14ac:dyDescent="0.35">
      <c r="A119" s="2">
        <v>13</v>
      </c>
      <c r="B119" t="s">
        <v>40</v>
      </c>
      <c r="C119" t="s">
        <v>39</v>
      </c>
      <c r="D119" s="6">
        <v>18</v>
      </c>
    </row>
    <row r="120" spans="1:4" x14ac:dyDescent="0.35">
      <c r="A120" s="2">
        <v>14</v>
      </c>
      <c r="B120" t="s">
        <v>35</v>
      </c>
      <c r="C120" t="s">
        <v>5</v>
      </c>
      <c r="D120" s="6">
        <v>17</v>
      </c>
    </row>
    <row r="121" spans="1:4" x14ac:dyDescent="0.35">
      <c r="A121" s="2">
        <v>15</v>
      </c>
      <c r="B121" t="s">
        <v>189</v>
      </c>
      <c r="C121" t="s">
        <v>30</v>
      </c>
      <c r="D121" s="6">
        <v>16</v>
      </c>
    </row>
    <row r="122" spans="1:4" x14ac:dyDescent="0.35">
      <c r="A122" s="2">
        <v>16</v>
      </c>
      <c r="B122" t="s">
        <v>301</v>
      </c>
      <c r="C122" t="s">
        <v>5</v>
      </c>
      <c r="D122" s="6">
        <v>15</v>
      </c>
    </row>
    <row r="123" spans="1:4" x14ac:dyDescent="0.35">
      <c r="A123" s="2">
        <v>17</v>
      </c>
      <c r="B123" t="s">
        <v>333</v>
      </c>
      <c r="C123" t="s">
        <v>5</v>
      </c>
      <c r="D123" s="6">
        <v>14</v>
      </c>
    </row>
    <row r="124" spans="1:4" x14ac:dyDescent="0.35">
      <c r="A124" s="2">
        <v>18</v>
      </c>
      <c r="B124" t="s">
        <v>334</v>
      </c>
      <c r="C124" t="s">
        <v>32</v>
      </c>
      <c r="D124" s="6">
        <v>13</v>
      </c>
    </row>
    <row r="125" spans="1:4" x14ac:dyDescent="0.35">
      <c r="A125" s="2">
        <v>19</v>
      </c>
      <c r="B125" t="s">
        <v>335</v>
      </c>
      <c r="C125" t="s">
        <v>56</v>
      </c>
      <c r="D125" s="6">
        <v>12</v>
      </c>
    </row>
    <row r="126" spans="1:4" x14ac:dyDescent="0.35">
      <c r="A126" s="2">
        <v>20</v>
      </c>
      <c r="B126" t="s">
        <v>336</v>
      </c>
      <c r="C126" t="s">
        <v>46</v>
      </c>
      <c r="D126" s="6">
        <v>11</v>
      </c>
    </row>
    <row r="127" spans="1:4" x14ac:dyDescent="0.35">
      <c r="A127" s="25">
        <v>21</v>
      </c>
      <c r="B127" t="s">
        <v>337</v>
      </c>
      <c r="C127" t="s">
        <v>68</v>
      </c>
      <c r="D127" s="6">
        <v>10</v>
      </c>
    </row>
    <row r="128" spans="1:4" x14ac:dyDescent="0.35">
      <c r="A128" s="25">
        <v>22</v>
      </c>
      <c r="B128" t="s">
        <v>338</v>
      </c>
      <c r="C128" t="s">
        <v>56</v>
      </c>
      <c r="D128" s="6">
        <v>9</v>
      </c>
    </row>
    <row r="129" spans="1:4" x14ac:dyDescent="0.35">
      <c r="A129" s="25">
        <v>23</v>
      </c>
      <c r="B129" t="s">
        <v>339</v>
      </c>
      <c r="C129" t="s">
        <v>59</v>
      </c>
      <c r="D129" s="6">
        <v>8</v>
      </c>
    </row>
    <row r="130" spans="1:4" x14ac:dyDescent="0.35">
      <c r="A130" s="25">
        <v>24</v>
      </c>
      <c r="B130" t="s">
        <v>184</v>
      </c>
      <c r="C130" t="s">
        <v>56</v>
      </c>
      <c r="D130" s="6">
        <v>7</v>
      </c>
    </row>
    <row r="131" spans="1:4" x14ac:dyDescent="0.35">
      <c r="A131" s="25">
        <v>25</v>
      </c>
      <c r="B131" t="s">
        <v>307</v>
      </c>
      <c r="C131" t="s">
        <v>5</v>
      </c>
      <c r="D131" s="6">
        <v>6</v>
      </c>
    </row>
    <row r="132" spans="1:4" x14ac:dyDescent="0.35">
      <c r="A132" s="25">
        <v>26</v>
      </c>
      <c r="B132" t="s">
        <v>33</v>
      </c>
      <c r="C132" t="s">
        <v>59</v>
      </c>
      <c r="D132" s="6">
        <v>5</v>
      </c>
    </row>
    <row r="133" spans="1:4" x14ac:dyDescent="0.35">
      <c r="A133" s="25">
        <v>27</v>
      </c>
      <c r="B133" t="s">
        <v>191</v>
      </c>
      <c r="C133" t="s">
        <v>18</v>
      </c>
      <c r="D133" s="6">
        <v>4</v>
      </c>
    </row>
    <row r="134" spans="1:4" x14ac:dyDescent="0.35">
      <c r="A134" s="25">
        <v>28</v>
      </c>
      <c r="B134" t="s">
        <v>310</v>
      </c>
      <c r="C134" t="s">
        <v>56</v>
      </c>
      <c r="D134" s="6">
        <v>3</v>
      </c>
    </row>
    <row r="135" spans="1:4" x14ac:dyDescent="0.35">
      <c r="A135" s="25">
        <v>29</v>
      </c>
      <c r="B135" t="s">
        <v>41</v>
      </c>
      <c r="C135" t="s">
        <v>5</v>
      </c>
      <c r="D135" s="6">
        <v>2</v>
      </c>
    </row>
    <row r="136" spans="1:4" x14ac:dyDescent="0.35">
      <c r="A136" s="25">
        <v>30</v>
      </c>
      <c r="B136" t="s">
        <v>309</v>
      </c>
      <c r="C136" t="s">
        <v>68</v>
      </c>
      <c r="D136" s="6">
        <v>1</v>
      </c>
    </row>
  </sheetData>
  <sortState xmlns:xlrd2="http://schemas.microsoft.com/office/spreadsheetml/2017/richdata2" ref="A5:E36">
    <sortCondition ref="A5:A36"/>
  </sortState>
  <mergeCells count="5">
    <mergeCell ref="A1:D1"/>
    <mergeCell ref="A3:D3"/>
    <mergeCell ref="A37:D37"/>
    <mergeCell ref="A71:D71"/>
    <mergeCell ref="A105:D10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57A8-9D75-4763-86F0-78A3FA8D90F1}">
  <dimension ref="A3:E84"/>
  <sheetViews>
    <sheetView zoomScaleNormal="100" workbookViewId="0">
      <selection activeCell="A5" sqref="A5"/>
    </sheetView>
  </sheetViews>
  <sheetFormatPr defaultRowHeight="14.5" x14ac:dyDescent="0.35"/>
  <cols>
    <col min="1" max="1" width="8.7265625" style="8"/>
    <col min="2" max="2" width="23.90625" customWidth="1"/>
    <col min="3" max="3" width="25.7265625" customWidth="1"/>
    <col min="4" max="4" width="9.6328125" style="8" customWidth="1"/>
  </cols>
  <sheetData>
    <row r="3" spans="1:5" ht="15.5" x14ac:dyDescent="0.35">
      <c r="A3" s="31" t="s">
        <v>138</v>
      </c>
      <c r="B3" s="31"/>
      <c r="C3" s="31"/>
      <c r="D3" s="31"/>
    </row>
    <row r="4" spans="1:5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5" x14ac:dyDescent="0.35">
      <c r="A5" s="6">
        <v>1</v>
      </c>
      <c r="B5" t="s">
        <v>137</v>
      </c>
      <c r="C5" t="s">
        <v>52</v>
      </c>
      <c r="D5" s="6">
        <v>30</v>
      </c>
      <c r="E5" s="1"/>
    </row>
    <row r="6" spans="1:5" x14ac:dyDescent="0.35">
      <c r="A6" s="6">
        <v>2</v>
      </c>
      <c r="B6" t="s">
        <v>136</v>
      </c>
      <c r="C6" t="s">
        <v>105</v>
      </c>
      <c r="D6" s="6">
        <v>29</v>
      </c>
      <c r="E6" s="1"/>
    </row>
    <row r="7" spans="1:5" x14ac:dyDescent="0.35">
      <c r="A7" s="6">
        <v>3</v>
      </c>
      <c r="B7" t="s">
        <v>258</v>
      </c>
      <c r="C7" t="s">
        <v>96</v>
      </c>
      <c r="D7" s="6">
        <v>28</v>
      </c>
      <c r="E7" s="1"/>
    </row>
    <row r="8" spans="1:5" x14ac:dyDescent="0.35">
      <c r="A8" s="6">
        <v>4</v>
      </c>
      <c r="B8" t="s">
        <v>135</v>
      </c>
      <c r="C8" t="s">
        <v>52</v>
      </c>
      <c r="D8" s="6">
        <v>27</v>
      </c>
      <c r="E8" s="1"/>
    </row>
    <row r="9" spans="1:5" x14ac:dyDescent="0.35">
      <c r="A9" s="6">
        <v>5</v>
      </c>
      <c r="B9" t="s">
        <v>134</v>
      </c>
      <c r="C9" t="s">
        <v>133</v>
      </c>
      <c r="D9" s="6">
        <v>26</v>
      </c>
      <c r="E9" s="1"/>
    </row>
    <row r="10" spans="1:5" x14ac:dyDescent="0.35">
      <c r="A10" s="6">
        <v>6</v>
      </c>
      <c r="B10" t="s">
        <v>132</v>
      </c>
      <c r="C10" t="s">
        <v>80</v>
      </c>
      <c r="D10" s="6">
        <v>25</v>
      </c>
      <c r="E10" s="1"/>
    </row>
    <row r="11" spans="1:5" x14ac:dyDescent="0.35">
      <c r="A11" s="6">
        <v>7</v>
      </c>
      <c r="B11" t="s">
        <v>131</v>
      </c>
      <c r="C11" t="s">
        <v>105</v>
      </c>
      <c r="D11" s="6">
        <v>24</v>
      </c>
    </row>
    <row r="12" spans="1:5" x14ac:dyDescent="0.35">
      <c r="A12" s="6">
        <v>8</v>
      </c>
      <c r="B12" t="s">
        <v>130</v>
      </c>
      <c r="C12" t="s">
        <v>39</v>
      </c>
      <c r="D12" s="6">
        <v>23</v>
      </c>
    </row>
    <row r="13" spans="1:5" x14ac:dyDescent="0.35">
      <c r="A13" s="6">
        <v>9</v>
      </c>
      <c r="B13" t="s">
        <v>129</v>
      </c>
      <c r="C13" t="s">
        <v>105</v>
      </c>
      <c r="D13" s="6">
        <v>22</v>
      </c>
    </row>
    <row r="14" spans="1:5" x14ac:dyDescent="0.35">
      <c r="A14" s="6">
        <v>10</v>
      </c>
      <c r="B14" t="s">
        <v>128</v>
      </c>
      <c r="C14" t="s">
        <v>106</v>
      </c>
      <c r="D14" s="6">
        <v>21</v>
      </c>
    </row>
    <row r="15" spans="1:5" x14ac:dyDescent="0.35">
      <c r="A15" s="6">
        <v>11</v>
      </c>
      <c r="B15" t="s">
        <v>127</v>
      </c>
      <c r="C15" t="s">
        <v>52</v>
      </c>
      <c r="D15" s="6">
        <v>20</v>
      </c>
    </row>
    <row r="16" spans="1:5" x14ac:dyDescent="0.35">
      <c r="A16" s="6">
        <v>12</v>
      </c>
      <c r="B16" t="s">
        <v>126</v>
      </c>
      <c r="C16" t="s">
        <v>5</v>
      </c>
      <c r="D16" s="6">
        <v>19</v>
      </c>
    </row>
    <row r="17" spans="1:4" x14ac:dyDescent="0.35">
      <c r="A17" s="6">
        <v>13</v>
      </c>
      <c r="B17" t="s">
        <v>167</v>
      </c>
      <c r="C17" t="s">
        <v>5</v>
      </c>
      <c r="D17" s="6">
        <v>18</v>
      </c>
    </row>
    <row r="18" spans="1:4" x14ac:dyDescent="0.35">
      <c r="A18" s="6">
        <v>14</v>
      </c>
      <c r="B18" t="s">
        <v>125</v>
      </c>
      <c r="C18" t="s">
        <v>5</v>
      </c>
      <c r="D18" s="6">
        <v>17</v>
      </c>
    </row>
    <row r="19" spans="1:4" x14ac:dyDescent="0.35">
      <c r="A19" s="6">
        <v>15</v>
      </c>
      <c r="B19" t="s">
        <v>124</v>
      </c>
      <c r="C19" t="s">
        <v>106</v>
      </c>
      <c r="D19" s="6">
        <v>16</v>
      </c>
    </row>
    <row r="20" spans="1:4" x14ac:dyDescent="0.35">
      <c r="A20" s="6">
        <v>16</v>
      </c>
      <c r="B20" t="s">
        <v>168</v>
      </c>
      <c r="C20" t="s">
        <v>5</v>
      </c>
      <c r="D20" s="6">
        <v>15</v>
      </c>
    </row>
    <row r="21" spans="1:4" x14ac:dyDescent="0.35">
      <c r="A21" s="6"/>
    </row>
    <row r="22" spans="1:4" x14ac:dyDescent="0.35">
      <c r="A22" s="6"/>
    </row>
    <row r="23" spans="1:4" ht="15.5" x14ac:dyDescent="0.35">
      <c r="A23" s="31" t="s">
        <v>164</v>
      </c>
      <c r="B23" s="31"/>
      <c r="C23" s="31"/>
      <c r="D23" s="31"/>
    </row>
    <row r="24" spans="1:4" s="4" customFormat="1" x14ac:dyDescent="0.35">
      <c r="A24" s="3" t="s">
        <v>1</v>
      </c>
      <c r="B24" s="4" t="s">
        <v>2</v>
      </c>
      <c r="C24" s="4" t="s">
        <v>3</v>
      </c>
      <c r="D24" s="5" t="s">
        <v>4</v>
      </c>
    </row>
    <row r="25" spans="1:4" x14ac:dyDescent="0.35">
      <c r="A25" s="6">
        <v>1</v>
      </c>
      <c r="B25" t="s">
        <v>137</v>
      </c>
      <c r="C25" t="s">
        <v>52</v>
      </c>
      <c r="D25" s="6">
        <v>30</v>
      </c>
    </row>
    <row r="26" spans="1:4" x14ac:dyDescent="0.35">
      <c r="A26" s="8">
        <v>2</v>
      </c>
      <c r="B26" t="s">
        <v>132</v>
      </c>
      <c r="C26" t="s">
        <v>80</v>
      </c>
      <c r="D26" s="8">
        <v>29</v>
      </c>
    </row>
    <row r="27" spans="1:4" x14ac:dyDescent="0.35">
      <c r="A27" s="8">
        <v>3</v>
      </c>
      <c r="B27" t="s">
        <v>258</v>
      </c>
      <c r="C27" t="s">
        <v>96</v>
      </c>
      <c r="D27" s="8">
        <v>28</v>
      </c>
    </row>
    <row r="28" spans="1:4" x14ac:dyDescent="0.35">
      <c r="A28" s="8">
        <v>4</v>
      </c>
      <c r="B28" t="s">
        <v>136</v>
      </c>
      <c r="C28" t="s">
        <v>105</v>
      </c>
      <c r="D28" s="8">
        <v>27</v>
      </c>
    </row>
    <row r="29" spans="1:4" x14ac:dyDescent="0.35">
      <c r="A29" s="8">
        <v>5</v>
      </c>
      <c r="B29" t="s">
        <v>130</v>
      </c>
      <c r="C29" t="s">
        <v>39</v>
      </c>
      <c r="D29" s="8">
        <v>26</v>
      </c>
    </row>
    <row r="30" spans="1:4" x14ac:dyDescent="0.35">
      <c r="A30" s="8">
        <v>6</v>
      </c>
      <c r="B30" t="s">
        <v>165</v>
      </c>
      <c r="C30" t="s">
        <v>52</v>
      </c>
      <c r="D30" s="8">
        <v>25</v>
      </c>
    </row>
    <row r="31" spans="1:4" x14ac:dyDescent="0.35">
      <c r="A31" s="8">
        <v>7</v>
      </c>
      <c r="B31" t="s">
        <v>135</v>
      </c>
      <c r="C31" t="s">
        <v>52</v>
      </c>
      <c r="D31" s="8">
        <v>24</v>
      </c>
    </row>
    <row r="32" spans="1:4" x14ac:dyDescent="0.35">
      <c r="A32" s="8">
        <v>8</v>
      </c>
      <c r="B32" t="s">
        <v>166</v>
      </c>
      <c r="C32" t="s">
        <v>105</v>
      </c>
      <c r="D32" s="8">
        <v>23</v>
      </c>
    </row>
    <row r="33" spans="1:4" x14ac:dyDescent="0.35">
      <c r="A33" s="8">
        <v>9</v>
      </c>
      <c r="B33" t="s">
        <v>126</v>
      </c>
      <c r="C33" t="s">
        <v>5</v>
      </c>
      <c r="D33" s="8">
        <v>22</v>
      </c>
    </row>
    <row r="34" spans="1:4" x14ac:dyDescent="0.35">
      <c r="A34" s="8">
        <v>10</v>
      </c>
      <c r="B34" t="s">
        <v>131</v>
      </c>
      <c r="C34" t="s">
        <v>105</v>
      </c>
      <c r="D34" s="8">
        <v>21</v>
      </c>
    </row>
    <row r="35" spans="1:4" x14ac:dyDescent="0.35">
      <c r="A35" s="18">
        <v>11</v>
      </c>
      <c r="B35" t="s">
        <v>167</v>
      </c>
      <c r="C35" t="s">
        <v>5</v>
      </c>
      <c r="D35" s="18">
        <v>20</v>
      </c>
    </row>
    <row r="36" spans="1:4" x14ac:dyDescent="0.35">
      <c r="A36" s="8">
        <v>12</v>
      </c>
      <c r="B36" t="s">
        <v>124</v>
      </c>
      <c r="C36" t="s">
        <v>106</v>
      </c>
      <c r="D36" s="8">
        <v>19</v>
      </c>
    </row>
    <row r="37" spans="1:4" x14ac:dyDescent="0.35">
      <c r="A37" s="8">
        <v>13</v>
      </c>
      <c r="B37" t="s">
        <v>168</v>
      </c>
      <c r="C37" t="s">
        <v>5</v>
      </c>
      <c r="D37" s="8">
        <v>18</v>
      </c>
    </row>
    <row r="38" spans="1:4" x14ac:dyDescent="0.35">
      <c r="A38" s="8">
        <v>14</v>
      </c>
      <c r="B38" t="s">
        <v>125</v>
      </c>
      <c r="C38" t="s">
        <v>5</v>
      </c>
      <c r="D38" s="8">
        <v>17</v>
      </c>
    </row>
    <row r="41" spans="1:4" ht="15.5" x14ac:dyDescent="0.35">
      <c r="A41" s="31" t="s">
        <v>275</v>
      </c>
      <c r="B41" s="31"/>
      <c r="C41" s="31"/>
      <c r="D41" s="31"/>
    </row>
    <row r="42" spans="1:4" s="4" customFormat="1" x14ac:dyDescent="0.35">
      <c r="A42" s="3" t="s">
        <v>1</v>
      </c>
      <c r="B42" s="4" t="s">
        <v>2</v>
      </c>
      <c r="C42" s="4" t="s">
        <v>3</v>
      </c>
      <c r="D42" s="5" t="s">
        <v>4</v>
      </c>
    </row>
    <row r="43" spans="1:4" x14ac:dyDescent="0.35">
      <c r="A43" s="8">
        <v>1</v>
      </c>
      <c r="B43" t="s">
        <v>276</v>
      </c>
      <c r="C43" t="s">
        <v>39</v>
      </c>
      <c r="D43" s="8">
        <v>30</v>
      </c>
    </row>
    <row r="44" spans="1:4" x14ac:dyDescent="0.35">
      <c r="A44" s="8">
        <v>2</v>
      </c>
      <c r="B44" t="s">
        <v>136</v>
      </c>
      <c r="C44" t="s">
        <v>105</v>
      </c>
      <c r="D44" s="8">
        <v>29</v>
      </c>
    </row>
    <row r="45" spans="1:4" x14ac:dyDescent="0.35">
      <c r="A45" s="8">
        <v>3</v>
      </c>
      <c r="B45" t="s">
        <v>132</v>
      </c>
      <c r="C45" t="s">
        <v>80</v>
      </c>
      <c r="D45" s="8">
        <v>28</v>
      </c>
    </row>
    <row r="46" spans="1:4" x14ac:dyDescent="0.35">
      <c r="A46" s="8">
        <v>4</v>
      </c>
      <c r="B46" t="s">
        <v>277</v>
      </c>
      <c r="C46" t="s">
        <v>32</v>
      </c>
      <c r="D46" s="8">
        <v>27</v>
      </c>
    </row>
    <row r="47" spans="1:4" x14ac:dyDescent="0.35">
      <c r="A47" s="8">
        <v>5</v>
      </c>
      <c r="B47" t="s">
        <v>134</v>
      </c>
      <c r="C47" t="s">
        <v>133</v>
      </c>
      <c r="D47" s="8">
        <v>26</v>
      </c>
    </row>
    <row r="48" spans="1:4" x14ac:dyDescent="0.35">
      <c r="A48" s="8">
        <v>6</v>
      </c>
      <c r="B48" t="s">
        <v>165</v>
      </c>
      <c r="C48" t="s">
        <v>52</v>
      </c>
      <c r="D48" s="8">
        <v>25</v>
      </c>
    </row>
    <row r="49" spans="1:4" x14ac:dyDescent="0.35">
      <c r="A49" s="8">
        <v>7</v>
      </c>
      <c r="B49" t="s">
        <v>279</v>
      </c>
      <c r="C49" t="s">
        <v>56</v>
      </c>
      <c r="D49" s="8">
        <v>24</v>
      </c>
    </row>
    <row r="50" spans="1:4" x14ac:dyDescent="0.35">
      <c r="A50" s="8">
        <v>8</v>
      </c>
      <c r="B50" t="s">
        <v>258</v>
      </c>
      <c r="C50" t="s">
        <v>96</v>
      </c>
      <c r="D50" s="8">
        <v>23</v>
      </c>
    </row>
    <row r="51" spans="1:4" x14ac:dyDescent="0.35">
      <c r="A51" s="8">
        <v>9</v>
      </c>
      <c r="B51" t="s">
        <v>131</v>
      </c>
      <c r="C51" t="s">
        <v>105</v>
      </c>
      <c r="D51" s="8">
        <v>22</v>
      </c>
    </row>
    <row r="52" spans="1:4" x14ac:dyDescent="0.35">
      <c r="A52" s="8">
        <v>10</v>
      </c>
      <c r="B52" t="s">
        <v>135</v>
      </c>
      <c r="C52" t="s">
        <v>52</v>
      </c>
      <c r="D52" s="8">
        <v>21</v>
      </c>
    </row>
    <row r="53" spans="1:4" x14ac:dyDescent="0.35">
      <c r="A53" s="8">
        <v>11</v>
      </c>
      <c r="B53" t="s">
        <v>126</v>
      </c>
      <c r="C53" t="s">
        <v>5</v>
      </c>
      <c r="D53" s="8">
        <v>20</v>
      </c>
    </row>
    <row r="54" spans="1:4" x14ac:dyDescent="0.35">
      <c r="A54" s="8">
        <v>12</v>
      </c>
      <c r="B54" t="s">
        <v>278</v>
      </c>
      <c r="C54" t="s">
        <v>269</v>
      </c>
      <c r="D54" s="8">
        <v>19</v>
      </c>
    </row>
    <row r="55" spans="1:4" x14ac:dyDescent="0.35">
      <c r="A55" s="8">
        <v>13</v>
      </c>
      <c r="B55" t="s">
        <v>166</v>
      </c>
      <c r="C55" t="s">
        <v>105</v>
      </c>
      <c r="D55" s="8">
        <v>18</v>
      </c>
    </row>
    <row r="56" spans="1:4" x14ac:dyDescent="0.35">
      <c r="A56" s="8">
        <v>14</v>
      </c>
      <c r="B56" t="s">
        <v>128</v>
      </c>
      <c r="C56" t="s">
        <v>106</v>
      </c>
      <c r="D56" s="8">
        <v>17</v>
      </c>
    </row>
    <row r="57" spans="1:4" x14ac:dyDescent="0.35">
      <c r="A57" s="8">
        <v>15</v>
      </c>
      <c r="B57" t="s">
        <v>167</v>
      </c>
      <c r="C57" t="s">
        <v>5</v>
      </c>
      <c r="D57" s="8">
        <v>16</v>
      </c>
    </row>
    <row r="58" spans="1:4" x14ac:dyDescent="0.35">
      <c r="A58" s="8">
        <v>16</v>
      </c>
      <c r="B58" t="s">
        <v>127</v>
      </c>
      <c r="C58" t="s">
        <v>52</v>
      </c>
      <c r="D58" s="8">
        <v>15</v>
      </c>
    </row>
    <row r="59" spans="1:4" x14ac:dyDescent="0.35">
      <c r="A59" s="8">
        <v>17</v>
      </c>
      <c r="B59" t="s">
        <v>280</v>
      </c>
      <c r="C59" t="s">
        <v>30</v>
      </c>
      <c r="D59" s="8">
        <v>14</v>
      </c>
    </row>
    <row r="60" spans="1:4" x14ac:dyDescent="0.35">
      <c r="A60" s="8">
        <v>18</v>
      </c>
      <c r="B60" t="s">
        <v>125</v>
      </c>
      <c r="C60" t="s">
        <v>5</v>
      </c>
      <c r="D60" s="8">
        <v>13</v>
      </c>
    </row>
    <row r="61" spans="1:4" x14ac:dyDescent="0.35">
      <c r="A61" s="8">
        <v>19</v>
      </c>
      <c r="B61" t="s">
        <v>168</v>
      </c>
      <c r="C61" t="s">
        <v>5</v>
      </c>
      <c r="D61" s="8">
        <v>12</v>
      </c>
    </row>
    <row r="64" spans="1:4" ht="15.5" x14ac:dyDescent="0.35">
      <c r="A64" s="31" t="s">
        <v>357</v>
      </c>
      <c r="B64" s="31"/>
      <c r="C64" s="31"/>
      <c r="D64" s="31"/>
    </row>
    <row r="65" spans="1:4" s="4" customFormat="1" x14ac:dyDescent="0.35">
      <c r="A65" s="3" t="s">
        <v>1</v>
      </c>
      <c r="B65" s="4" t="s">
        <v>2</v>
      </c>
      <c r="C65" s="4" t="s">
        <v>3</v>
      </c>
      <c r="D65" s="5" t="s">
        <v>4</v>
      </c>
    </row>
    <row r="66" spans="1:4" x14ac:dyDescent="0.35">
      <c r="A66" s="25">
        <v>1</v>
      </c>
      <c r="B66" t="s">
        <v>136</v>
      </c>
      <c r="C66" t="s">
        <v>105</v>
      </c>
      <c r="D66" s="25">
        <v>30</v>
      </c>
    </row>
    <row r="67" spans="1:4" x14ac:dyDescent="0.35">
      <c r="A67" s="25">
        <v>2</v>
      </c>
      <c r="B67" t="s">
        <v>137</v>
      </c>
      <c r="C67" t="s">
        <v>52</v>
      </c>
      <c r="D67" s="25">
        <v>29</v>
      </c>
    </row>
    <row r="68" spans="1:4" x14ac:dyDescent="0.35">
      <c r="A68" s="25">
        <v>3</v>
      </c>
      <c r="B68" t="s">
        <v>134</v>
      </c>
      <c r="C68" t="s">
        <v>133</v>
      </c>
      <c r="D68" s="25">
        <v>28</v>
      </c>
    </row>
    <row r="69" spans="1:4" x14ac:dyDescent="0.35">
      <c r="A69" s="25">
        <v>4</v>
      </c>
      <c r="B69" t="s">
        <v>132</v>
      </c>
      <c r="C69" t="s">
        <v>80</v>
      </c>
      <c r="D69" s="25">
        <v>27</v>
      </c>
    </row>
    <row r="70" spans="1:4" x14ac:dyDescent="0.35">
      <c r="A70" s="25">
        <v>5</v>
      </c>
      <c r="B70" t="s">
        <v>135</v>
      </c>
      <c r="C70" t="s">
        <v>52</v>
      </c>
      <c r="D70" s="25">
        <v>26</v>
      </c>
    </row>
    <row r="71" spans="1:4" x14ac:dyDescent="0.35">
      <c r="A71" s="25">
        <v>6</v>
      </c>
      <c r="B71" t="s">
        <v>278</v>
      </c>
      <c r="C71" t="s">
        <v>269</v>
      </c>
      <c r="D71" s="25">
        <v>25</v>
      </c>
    </row>
    <row r="72" spans="1:4" x14ac:dyDescent="0.35">
      <c r="A72" s="25">
        <v>7</v>
      </c>
      <c r="B72" t="s">
        <v>128</v>
      </c>
      <c r="C72" t="s">
        <v>106</v>
      </c>
      <c r="D72" s="25">
        <v>24</v>
      </c>
    </row>
    <row r="73" spans="1:4" x14ac:dyDescent="0.35">
      <c r="A73" s="25">
        <v>8</v>
      </c>
      <c r="B73" t="s">
        <v>358</v>
      </c>
      <c r="C73" t="s">
        <v>96</v>
      </c>
      <c r="D73" s="25">
        <v>23</v>
      </c>
    </row>
    <row r="74" spans="1:4" x14ac:dyDescent="0.35">
      <c r="A74" s="25">
        <v>9</v>
      </c>
      <c r="B74" t="s">
        <v>126</v>
      </c>
      <c r="C74" t="s">
        <v>5</v>
      </c>
      <c r="D74" s="25">
        <v>22</v>
      </c>
    </row>
    <row r="75" spans="1:4" x14ac:dyDescent="0.35">
      <c r="A75" s="25">
        <v>10</v>
      </c>
      <c r="B75" t="s">
        <v>280</v>
      </c>
      <c r="C75" t="s">
        <v>30</v>
      </c>
      <c r="D75" s="25">
        <v>21</v>
      </c>
    </row>
    <row r="76" spans="1:4" x14ac:dyDescent="0.35">
      <c r="A76" s="25">
        <v>11</v>
      </c>
      <c r="B76" t="s">
        <v>124</v>
      </c>
      <c r="C76" t="s">
        <v>106</v>
      </c>
      <c r="D76" s="25">
        <v>20</v>
      </c>
    </row>
    <row r="77" spans="1:4" x14ac:dyDescent="0.35">
      <c r="A77" s="25">
        <v>12</v>
      </c>
      <c r="B77" t="s">
        <v>167</v>
      </c>
      <c r="C77" t="s">
        <v>5</v>
      </c>
      <c r="D77" s="25">
        <v>19</v>
      </c>
    </row>
    <row r="78" spans="1:4" x14ac:dyDescent="0.35">
      <c r="A78" s="25">
        <v>13</v>
      </c>
      <c r="B78" t="s">
        <v>168</v>
      </c>
      <c r="C78" t="s">
        <v>5</v>
      </c>
      <c r="D78" s="25">
        <v>18</v>
      </c>
    </row>
    <row r="79" spans="1:4" x14ac:dyDescent="0.35">
      <c r="A79" s="25">
        <v>14</v>
      </c>
      <c r="B79" t="s">
        <v>359</v>
      </c>
      <c r="C79" t="s">
        <v>7</v>
      </c>
      <c r="D79" s="25">
        <v>17</v>
      </c>
    </row>
    <row r="80" spans="1:4" x14ac:dyDescent="0.35">
      <c r="A80" s="25">
        <v>15</v>
      </c>
      <c r="B80" t="s">
        <v>125</v>
      </c>
      <c r="C80" t="s">
        <v>5</v>
      </c>
      <c r="D80" s="25">
        <v>16</v>
      </c>
    </row>
    <row r="81" spans="1:4" x14ac:dyDescent="0.35">
      <c r="A81" s="25"/>
      <c r="D81" s="25"/>
    </row>
    <row r="82" spans="1:4" x14ac:dyDescent="0.35">
      <c r="A82" s="25"/>
      <c r="D82" s="25"/>
    </row>
    <row r="83" spans="1:4" x14ac:dyDescent="0.35">
      <c r="A83" s="25"/>
      <c r="D83" s="25"/>
    </row>
    <row r="84" spans="1:4" x14ac:dyDescent="0.35">
      <c r="A84" s="25"/>
      <c r="D84" s="25"/>
    </row>
  </sheetData>
  <mergeCells count="4">
    <mergeCell ref="A3:D3"/>
    <mergeCell ref="A23:D23"/>
    <mergeCell ref="A41:D41"/>
    <mergeCell ref="A64:D64"/>
  </mergeCells>
  <pageMargins left="0.7" right="0.7" top="0.78333333333333333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B5E94-6CEF-4243-B904-2278721051BE}">
  <dimension ref="A1:D137"/>
  <sheetViews>
    <sheetView workbookViewId="0">
      <selection activeCell="A5" sqref="A5"/>
    </sheetView>
  </sheetViews>
  <sheetFormatPr defaultRowHeight="14.5" x14ac:dyDescent="0.35"/>
  <cols>
    <col min="1" max="1" width="8.7265625" style="2"/>
    <col min="2" max="2" width="23.54296875" customWidth="1"/>
    <col min="3" max="3" width="27.6328125" customWidth="1"/>
    <col min="4" max="4" width="8.7265625" style="6"/>
  </cols>
  <sheetData>
    <row r="1" spans="1:4" x14ac:dyDescent="0.35">
      <c r="A1" s="30"/>
      <c r="B1" s="30"/>
      <c r="C1" s="30"/>
      <c r="D1" s="30"/>
    </row>
    <row r="2" spans="1:4" x14ac:dyDescent="0.35">
      <c r="B2" s="2"/>
      <c r="C2" s="2"/>
    </row>
    <row r="3" spans="1:4" ht="15.5" x14ac:dyDescent="0.35">
      <c r="A3" s="31" t="s">
        <v>93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7" t="s">
        <v>4</v>
      </c>
    </row>
    <row r="5" spans="1:4" x14ac:dyDescent="0.35">
      <c r="A5" s="2">
        <v>1</v>
      </c>
      <c r="B5" t="s">
        <v>73</v>
      </c>
      <c r="C5" t="s">
        <v>14</v>
      </c>
      <c r="D5" s="6">
        <v>30</v>
      </c>
    </row>
    <row r="6" spans="1:4" x14ac:dyDescent="0.35">
      <c r="A6" s="2">
        <v>2</v>
      </c>
      <c r="B6" t="s">
        <v>60</v>
      </c>
      <c r="C6" t="s">
        <v>5</v>
      </c>
      <c r="D6" s="6">
        <v>29</v>
      </c>
    </row>
    <row r="7" spans="1:4" x14ac:dyDescent="0.35">
      <c r="A7" s="2">
        <v>3</v>
      </c>
      <c r="B7" t="s">
        <v>62</v>
      </c>
      <c r="C7" t="s">
        <v>61</v>
      </c>
      <c r="D7" s="6">
        <v>28</v>
      </c>
    </row>
    <row r="8" spans="1:4" x14ac:dyDescent="0.35">
      <c r="A8" s="2">
        <v>4</v>
      </c>
      <c r="B8" t="s">
        <v>72</v>
      </c>
      <c r="C8" t="s">
        <v>52</v>
      </c>
      <c r="D8" s="6">
        <v>27</v>
      </c>
    </row>
    <row r="9" spans="1:4" x14ac:dyDescent="0.35">
      <c r="A9" s="2">
        <v>5</v>
      </c>
      <c r="B9" t="s">
        <v>63</v>
      </c>
      <c r="C9" t="s">
        <v>59</v>
      </c>
      <c r="D9" s="6">
        <v>26</v>
      </c>
    </row>
    <row r="10" spans="1:4" x14ac:dyDescent="0.35">
      <c r="A10" s="12">
        <v>6</v>
      </c>
      <c r="B10" t="s">
        <v>148</v>
      </c>
      <c r="C10" t="s">
        <v>59</v>
      </c>
      <c r="D10" s="6">
        <v>25</v>
      </c>
    </row>
    <row r="11" spans="1:4" s="21" customFormat="1" x14ac:dyDescent="0.35">
      <c r="A11" s="2">
        <v>7</v>
      </c>
      <c r="B11" s="22" t="s">
        <v>257</v>
      </c>
      <c r="C11" s="22" t="s">
        <v>7</v>
      </c>
      <c r="D11" s="6">
        <v>24</v>
      </c>
    </row>
    <row r="12" spans="1:4" x14ac:dyDescent="0.35">
      <c r="A12" s="2">
        <v>8</v>
      </c>
      <c r="B12" t="s">
        <v>64</v>
      </c>
      <c r="C12" t="s">
        <v>5</v>
      </c>
      <c r="D12" s="6">
        <v>23</v>
      </c>
    </row>
    <row r="13" spans="1:4" x14ac:dyDescent="0.35">
      <c r="A13" s="2">
        <v>9</v>
      </c>
      <c r="B13" t="s">
        <v>65</v>
      </c>
      <c r="C13" t="s">
        <v>5</v>
      </c>
      <c r="D13" s="6">
        <v>22</v>
      </c>
    </row>
    <row r="14" spans="1:4" x14ac:dyDescent="0.35">
      <c r="A14" s="2">
        <v>10</v>
      </c>
      <c r="B14" t="s">
        <v>67</v>
      </c>
      <c r="C14" t="s">
        <v>66</v>
      </c>
      <c r="D14" s="6">
        <v>21</v>
      </c>
    </row>
    <row r="15" spans="1:4" x14ac:dyDescent="0.35">
      <c r="A15" s="2">
        <v>11</v>
      </c>
      <c r="B15" t="s">
        <v>71</v>
      </c>
      <c r="C15" t="s">
        <v>68</v>
      </c>
      <c r="D15" s="6">
        <v>20</v>
      </c>
    </row>
    <row r="16" spans="1:4" x14ac:dyDescent="0.35">
      <c r="A16" s="2">
        <v>12</v>
      </c>
      <c r="B16" t="s">
        <v>70</v>
      </c>
      <c r="C16" t="s">
        <v>18</v>
      </c>
      <c r="D16" s="6">
        <v>19</v>
      </c>
    </row>
    <row r="17" spans="1:4" x14ac:dyDescent="0.35">
      <c r="A17" s="2">
        <v>13</v>
      </c>
      <c r="B17" t="s">
        <v>69</v>
      </c>
      <c r="C17" t="s">
        <v>20</v>
      </c>
      <c r="D17" s="6">
        <v>18</v>
      </c>
    </row>
    <row r="18" spans="1:4" x14ac:dyDescent="0.35">
      <c r="A18" s="2">
        <v>14</v>
      </c>
      <c r="B18" t="s">
        <v>74</v>
      </c>
      <c r="C18" t="s">
        <v>20</v>
      </c>
      <c r="D18" s="6">
        <v>17</v>
      </c>
    </row>
    <row r="19" spans="1:4" x14ac:dyDescent="0.35">
      <c r="A19" s="2">
        <v>15</v>
      </c>
      <c r="B19" t="s">
        <v>75</v>
      </c>
      <c r="C19" t="s">
        <v>59</v>
      </c>
      <c r="D19" s="6">
        <v>16</v>
      </c>
    </row>
    <row r="20" spans="1:4" x14ac:dyDescent="0.35">
      <c r="A20" s="2">
        <v>16</v>
      </c>
      <c r="B20" t="s">
        <v>76</v>
      </c>
      <c r="C20" t="s">
        <v>14</v>
      </c>
      <c r="D20" s="6">
        <v>15</v>
      </c>
    </row>
    <row r="21" spans="1:4" x14ac:dyDescent="0.35">
      <c r="A21" s="2">
        <v>17</v>
      </c>
      <c r="B21" t="s">
        <v>77</v>
      </c>
      <c r="C21" t="s">
        <v>19</v>
      </c>
      <c r="D21" s="6">
        <v>14</v>
      </c>
    </row>
    <row r="22" spans="1:4" x14ac:dyDescent="0.35">
      <c r="A22" s="2">
        <v>18</v>
      </c>
      <c r="B22" t="s">
        <v>85</v>
      </c>
      <c r="C22" t="s">
        <v>78</v>
      </c>
      <c r="D22" s="6">
        <v>13</v>
      </c>
    </row>
    <row r="23" spans="1:4" x14ac:dyDescent="0.35">
      <c r="A23" s="2">
        <v>19</v>
      </c>
      <c r="B23" t="s">
        <v>79</v>
      </c>
      <c r="C23" t="s">
        <v>7</v>
      </c>
      <c r="D23" s="6">
        <v>12</v>
      </c>
    </row>
    <row r="24" spans="1:4" x14ac:dyDescent="0.35">
      <c r="A24" s="2">
        <v>20</v>
      </c>
      <c r="B24" t="s">
        <v>86</v>
      </c>
      <c r="C24" t="s">
        <v>80</v>
      </c>
      <c r="D24" s="6">
        <v>11</v>
      </c>
    </row>
    <row r="25" spans="1:4" x14ac:dyDescent="0.35">
      <c r="A25" s="2">
        <v>21</v>
      </c>
      <c r="B25" t="s">
        <v>81</v>
      </c>
      <c r="C25" t="s">
        <v>5</v>
      </c>
      <c r="D25" s="6">
        <v>10</v>
      </c>
    </row>
    <row r="26" spans="1:4" x14ac:dyDescent="0.35">
      <c r="A26" s="2">
        <v>22</v>
      </c>
      <c r="B26" t="s">
        <v>82</v>
      </c>
      <c r="C26" t="s">
        <v>59</v>
      </c>
      <c r="D26" s="6">
        <v>9</v>
      </c>
    </row>
    <row r="27" spans="1:4" x14ac:dyDescent="0.35">
      <c r="A27" s="2">
        <v>23</v>
      </c>
      <c r="B27" t="s">
        <v>84</v>
      </c>
      <c r="C27" t="s">
        <v>5</v>
      </c>
      <c r="D27" s="6">
        <v>8</v>
      </c>
    </row>
    <row r="28" spans="1:4" x14ac:dyDescent="0.35">
      <c r="A28" s="2">
        <v>24</v>
      </c>
      <c r="B28" t="s">
        <v>83</v>
      </c>
      <c r="C28" t="s">
        <v>5</v>
      </c>
      <c r="D28" s="6">
        <v>7</v>
      </c>
    </row>
    <row r="29" spans="1:4" x14ac:dyDescent="0.35">
      <c r="A29" s="2">
        <v>25</v>
      </c>
      <c r="B29" t="s">
        <v>87</v>
      </c>
      <c r="C29" t="s">
        <v>78</v>
      </c>
      <c r="D29" s="6">
        <v>6</v>
      </c>
    </row>
    <row r="30" spans="1:4" x14ac:dyDescent="0.35">
      <c r="A30" s="2">
        <v>26</v>
      </c>
      <c r="B30" t="s">
        <v>88</v>
      </c>
      <c r="C30" t="s">
        <v>55</v>
      </c>
      <c r="D30" s="6">
        <v>5</v>
      </c>
    </row>
    <row r="31" spans="1:4" x14ac:dyDescent="0.35">
      <c r="A31" s="2">
        <v>27</v>
      </c>
      <c r="B31" t="s">
        <v>89</v>
      </c>
      <c r="C31" t="s">
        <v>61</v>
      </c>
      <c r="D31" s="6">
        <v>4</v>
      </c>
    </row>
    <row r="32" spans="1:4" x14ac:dyDescent="0.35">
      <c r="A32" s="2">
        <v>28</v>
      </c>
      <c r="B32" t="s">
        <v>90</v>
      </c>
      <c r="C32" t="s">
        <v>7</v>
      </c>
      <c r="D32" s="6">
        <v>3</v>
      </c>
    </row>
    <row r="33" spans="1:4" x14ac:dyDescent="0.35">
      <c r="A33" s="2">
        <v>29</v>
      </c>
      <c r="B33" t="s">
        <v>91</v>
      </c>
      <c r="C33" t="s">
        <v>55</v>
      </c>
      <c r="D33" s="6">
        <v>2</v>
      </c>
    </row>
    <row r="34" spans="1:4" x14ac:dyDescent="0.35">
      <c r="A34" s="2">
        <v>30</v>
      </c>
      <c r="B34" t="s">
        <v>212</v>
      </c>
      <c r="C34" t="s">
        <v>92</v>
      </c>
      <c r="D34" s="6">
        <v>1</v>
      </c>
    </row>
    <row r="38" spans="1:4" ht="15.5" x14ac:dyDescent="0.35">
      <c r="A38" s="31" t="s">
        <v>193</v>
      </c>
      <c r="B38" s="31"/>
      <c r="C38" s="31"/>
      <c r="D38" s="31"/>
    </row>
    <row r="39" spans="1:4" s="4" customFormat="1" x14ac:dyDescent="0.35">
      <c r="A39" s="3" t="s">
        <v>1</v>
      </c>
      <c r="B39" s="4" t="s">
        <v>2</v>
      </c>
      <c r="C39" s="4" t="s">
        <v>3</v>
      </c>
      <c r="D39" s="7" t="s">
        <v>4</v>
      </c>
    </row>
    <row r="40" spans="1:4" x14ac:dyDescent="0.35">
      <c r="A40" s="2">
        <v>1</v>
      </c>
      <c r="B40" t="s">
        <v>194</v>
      </c>
      <c r="C40" t="s">
        <v>5</v>
      </c>
      <c r="D40" s="6">
        <v>30</v>
      </c>
    </row>
    <row r="41" spans="1:4" x14ac:dyDescent="0.35">
      <c r="A41" s="2">
        <v>2</v>
      </c>
      <c r="B41" t="s">
        <v>63</v>
      </c>
      <c r="C41" t="s">
        <v>59</v>
      </c>
      <c r="D41" s="6">
        <v>29</v>
      </c>
    </row>
    <row r="42" spans="1:4" x14ac:dyDescent="0.35">
      <c r="A42" s="2">
        <v>3</v>
      </c>
      <c r="B42" t="s">
        <v>195</v>
      </c>
      <c r="C42" t="s">
        <v>5</v>
      </c>
      <c r="D42" s="6">
        <v>28</v>
      </c>
    </row>
    <row r="43" spans="1:4" x14ac:dyDescent="0.35">
      <c r="A43" s="2">
        <v>4</v>
      </c>
      <c r="B43" t="s">
        <v>196</v>
      </c>
      <c r="C43" t="s">
        <v>7</v>
      </c>
      <c r="D43" s="6">
        <v>27</v>
      </c>
    </row>
    <row r="44" spans="1:4" x14ac:dyDescent="0.35">
      <c r="A44" s="2">
        <v>5</v>
      </c>
      <c r="B44" t="s">
        <v>197</v>
      </c>
      <c r="C44" t="s">
        <v>52</v>
      </c>
      <c r="D44" s="6">
        <v>26</v>
      </c>
    </row>
    <row r="45" spans="1:4" x14ac:dyDescent="0.35">
      <c r="A45" s="2">
        <v>6</v>
      </c>
      <c r="B45" t="s">
        <v>198</v>
      </c>
      <c r="C45" t="s">
        <v>78</v>
      </c>
      <c r="D45" s="6">
        <v>25</v>
      </c>
    </row>
    <row r="46" spans="1:4" x14ac:dyDescent="0.35">
      <c r="A46" s="2">
        <v>7</v>
      </c>
      <c r="B46" t="s">
        <v>199</v>
      </c>
      <c r="C46" t="s">
        <v>19</v>
      </c>
      <c r="D46" s="6">
        <v>24</v>
      </c>
    </row>
    <row r="47" spans="1:4" x14ac:dyDescent="0.35">
      <c r="A47" s="2">
        <v>8</v>
      </c>
      <c r="B47" t="s">
        <v>200</v>
      </c>
      <c r="C47" t="s">
        <v>61</v>
      </c>
      <c r="D47" s="6">
        <v>23</v>
      </c>
    </row>
    <row r="48" spans="1:4" x14ac:dyDescent="0.35">
      <c r="A48" s="2">
        <v>9</v>
      </c>
      <c r="B48" t="s">
        <v>201</v>
      </c>
      <c r="C48" t="s">
        <v>66</v>
      </c>
      <c r="D48" s="6">
        <v>22</v>
      </c>
    </row>
    <row r="49" spans="1:4" x14ac:dyDescent="0.35">
      <c r="A49" s="2">
        <v>10</v>
      </c>
      <c r="B49" t="s">
        <v>202</v>
      </c>
      <c r="C49" t="s">
        <v>14</v>
      </c>
      <c r="D49" s="6">
        <v>21</v>
      </c>
    </row>
    <row r="50" spans="1:4" x14ac:dyDescent="0.35">
      <c r="A50" s="2">
        <v>11</v>
      </c>
      <c r="B50" t="s">
        <v>148</v>
      </c>
      <c r="C50" t="s">
        <v>59</v>
      </c>
      <c r="D50" s="6">
        <v>20</v>
      </c>
    </row>
    <row r="51" spans="1:4" x14ac:dyDescent="0.35">
      <c r="A51" s="2">
        <v>12</v>
      </c>
      <c r="B51" t="s">
        <v>203</v>
      </c>
      <c r="C51" t="s">
        <v>61</v>
      </c>
      <c r="D51" s="6">
        <v>19</v>
      </c>
    </row>
    <row r="52" spans="1:4" x14ac:dyDescent="0.35">
      <c r="A52" s="2">
        <v>13</v>
      </c>
      <c r="B52" t="s">
        <v>204</v>
      </c>
      <c r="C52" t="s">
        <v>80</v>
      </c>
      <c r="D52" s="6">
        <v>18</v>
      </c>
    </row>
    <row r="53" spans="1:4" x14ac:dyDescent="0.35">
      <c r="A53" s="2">
        <v>14</v>
      </c>
      <c r="B53" t="s">
        <v>205</v>
      </c>
      <c r="C53" t="s">
        <v>59</v>
      </c>
      <c r="D53" s="6">
        <v>17</v>
      </c>
    </row>
    <row r="54" spans="1:4" x14ac:dyDescent="0.35">
      <c r="A54" s="2">
        <v>15</v>
      </c>
      <c r="B54" t="s">
        <v>206</v>
      </c>
      <c r="C54" t="s">
        <v>18</v>
      </c>
      <c r="D54" s="6">
        <v>16</v>
      </c>
    </row>
    <row r="55" spans="1:4" x14ac:dyDescent="0.35">
      <c r="A55" s="2">
        <v>16</v>
      </c>
      <c r="B55" t="s">
        <v>207</v>
      </c>
      <c r="C55" t="s">
        <v>5</v>
      </c>
      <c r="D55" s="6">
        <v>15</v>
      </c>
    </row>
    <row r="56" spans="1:4" x14ac:dyDescent="0.35">
      <c r="A56" s="2">
        <v>17</v>
      </c>
      <c r="B56" t="s">
        <v>208</v>
      </c>
      <c r="C56" t="s">
        <v>5</v>
      </c>
      <c r="D56" s="6">
        <v>14</v>
      </c>
    </row>
    <row r="57" spans="1:4" x14ac:dyDescent="0.35">
      <c r="A57" s="2">
        <v>18</v>
      </c>
      <c r="B57" t="s">
        <v>209</v>
      </c>
      <c r="C57" t="s">
        <v>52</v>
      </c>
      <c r="D57" s="6">
        <v>13</v>
      </c>
    </row>
    <row r="58" spans="1:4" x14ac:dyDescent="0.35">
      <c r="A58" s="2">
        <v>19</v>
      </c>
      <c r="B58" t="s">
        <v>210</v>
      </c>
      <c r="C58" t="s">
        <v>68</v>
      </c>
      <c r="D58" s="6">
        <v>12</v>
      </c>
    </row>
    <row r="59" spans="1:4" x14ac:dyDescent="0.35">
      <c r="A59" s="2">
        <v>20</v>
      </c>
      <c r="B59" t="s">
        <v>211</v>
      </c>
      <c r="C59" t="s">
        <v>19</v>
      </c>
      <c r="D59" s="6">
        <v>11</v>
      </c>
    </row>
    <row r="60" spans="1:4" x14ac:dyDescent="0.35">
      <c r="A60" s="2">
        <v>21</v>
      </c>
      <c r="B60" t="s">
        <v>213</v>
      </c>
      <c r="C60" t="s">
        <v>92</v>
      </c>
      <c r="D60" s="6">
        <v>10</v>
      </c>
    </row>
    <row r="61" spans="1:4" x14ac:dyDescent="0.35">
      <c r="A61" s="2">
        <v>22</v>
      </c>
      <c r="B61" t="s">
        <v>214</v>
      </c>
      <c r="C61" t="s">
        <v>52</v>
      </c>
      <c r="D61" s="6">
        <v>9</v>
      </c>
    </row>
    <row r="62" spans="1:4" x14ac:dyDescent="0.35">
      <c r="A62" s="2">
        <v>23</v>
      </c>
      <c r="B62" t="s">
        <v>215</v>
      </c>
      <c r="C62" t="s">
        <v>5</v>
      </c>
      <c r="D62" s="6">
        <v>8</v>
      </c>
    </row>
    <row r="63" spans="1:4" x14ac:dyDescent="0.35">
      <c r="A63" s="2">
        <v>24</v>
      </c>
      <c r="B63" t="s">
        <v>216</v>
      </c>
      <c r="C63" t="s">
        <v>5</v>
      </c>
      <c r="D63" s="6">
        <v>7</v>
      </c>
    </row>
    <row r="64" spans="1:4" x14ac:dyDescent="0.35">
      <c r="A64" s="2">
        <v>25</v>
      </c>
      <c r="B64" t="s">
        <v>217</v>
      </c>
      <c r="C64" t="s">
        <v>59</v>
      </c>
      <c r="D64" s="6">
        <v>6</v>
      </c>
    </row>
    <row r="65" spans="1:4" x14ac:dyDescent="0.35">
      <c r="A65" s="2">
        <v>26</v>
      </c>
      <c r="B65" t="s">
        <v>218</v>
      </c>
      <c r="C65" t="s">
        <v>19</v>
      </c>
      <c r="D65" s="6">
        <v>5</v>
      </c>
    </row>
    <row r="66" spans="1:4" x14ac:dyDescent="0.35">
      <c r="A66" s="2">
        <v>27</v>
      </c>
      <c r="B66" t="s">
        <v>219</v>
      </c>
      <c r="C66" t="s">
        <v>55</v>
      </c>
      <c r="D66" s="6">
        <v>4</v>
      </c>
    </row>
    <row r="67" spans="1:4" x14ac:dyDescent="0.35">
      <c r="A67" s="2">
        <v>28</v>
      </c>
      <c r="B67" t="s">
        <v>220</v>
      </c>
      <c r="C67" t="s">
        <v>59</v>
      </c>
      <c r="D67" s="6">
        <v>3</v>
      </c>
    </row>
    <row r="68" spans="1:4" x14ac:dyDescent="0.35">
      <c r="A68" s="2">
        <v>29</v>
      </c>
      <c r="B68" t="s">
        <v>221</v>
      </c>
      <c r="C68" t="s">
        <v>92</v>
      </c>
      <c r="D68" s="6">
        <v>2</v>
      </c>
    </row>
    <row r="69" spans="1:4" x14ac:dyDescent="0.35">
      <c r="A69" s="2">
        <v>30</v>
      </c>
      <c r="B69" t="s">
        <v>223</v>
      </c>
      <c r="C69" t="s">
        <v>222</v>
      </c>
      <c r="D69" s="6">
        <v>1</v>
      </c>
    </row>
    <row r="72" spans="1:4" ht="15.5" x14ac:dyDescent="0.35">
      <c r="A72" s="31" t="s">
        <v>311</v>
      </c>
      <c r="B72" s="31"/>
      <c r="C72" s="31"/>
      <c r="D72" s="31"/>
    </row>
    <row r="73" spans="1:4" s="4" customFormat="1" x14ac:dyDescent="0.35">
      <c r="A73" s="3" t="s">
        <v>1</v>
      </c>
      <c r="B73" s="4" t="s">
        <v>2</v>
      </c>
      <c r="C73" s="4" t="s">
        <v>3</v>
      </c>
      <c r="D73" s="7" t="s">
        <v>4</v>
      </c>
    </row>
    <row r="74" spans="1:4" x14ac:dyDescent="0.35">
      <c r="A74" s="2">
        <v>1</v>
      </c>
      <c r="B74" t="s">
        <v>73</v>
      </c>
      <c r="C74" t="s">
        <v>14</v>
      </c>
      <c r="D74" s="6">
        <v>30</v>
      </c>
    </row>
    <row r="75" spans="1:4" x14ac:dyDescent="0.35">
      <c r="A75" s="2">
        <v>2</v>
      </c>
      <c r="B75" t="s">
        <v>63</v>
      </c>
      <c r="C75" t="s">
        <v>59</v>
      </c>
      <c r="D75" s="6">
        <v>29</v>
      </c>
    </row>
    <row r="76" spans="1:4" x14ac:dyDescent="0.35">
      <c r="A76" s="2">
        <v>3</v>
      </c>
      <c r="B76" t="s">
        <v>202</v>
      </c>
      <c r="C76" t="s">
        <v>14</v>
      </c>
      <c r="D76" s="6">
        <v>28</v>
      </c>
    </row>
    <row r="77" spans="1:4" x14ac:dyDescent="0.35">
      <c r="A77" s="2">
        <v>4</v>
      </c>
      <c r="B77" t="s">
        <v>69</v>
      </c>
      <c r="C77" t="s">
        <v>20</v>
      </c>
      <c r="D77" s="6">
        <v>27</v>
      </c>
    </row>
    <row r="78" spans="1:4" x14ac:dyDescent="0.35">
      <c r="A78" s="2">
        <v>5</v>
      </c>
      <c r="B78" t="s">
        <v>148</v>
      </c>
      <c r="C78" t="s">
        <v>59</v>
      </c>
      <c r="D78" s="6">
        <v>26</v>
      </c>
    </row>
    <row r="79" spans="1:4" x14ac:dyDescent="0.35">
      <c r="A79" s="2">
        <v>6</v>
      </c>
      <c r="B79" t="s">
        <v>197</v>
      </c>
      <c r="C79" t="s">
        <v>52</v>
      </c>
      <c r="D79" s="6">
        <v>25</v>
      </c>
    </row>
    <row r="80" spans="1:4" x14ac:dyDescent="0.35">
      <c r="A80" s="2">
        <v>7</v>
      </c>
      <c r="B80" t="s">
        <v>215</v>
      </c>
      <c r="C80" t="s">
        <v>5</v>
      </c>
      <c r="D80" s="6">
        <v>24</v>
      </c>
    </row>
    <row r="81" spans="1:4" x14ac:dyDescent="0.35">
      <c r="A81" s="2">
        <v>8</v>
      </c>
      <c r="B81" t="s">
        <v>203</v>
      </c>
      <c r="C81" t="s">
        <v>61</v>
      </c>
      <c r="D81" s="6">
        <v>23</v>
      </c>
    </row>
    <row r="82" spans="1:4" x14ac:dyDescent="0.35">
      <c r="A82" s="2">
        <v>9</v>
      </c>
      <c r="B82" t="s">
        <v>198</v>
      </c>
      <c r="C82" t="s">
        <v>78</v>
      </c>
      <c r="D82" s="6">
        <v>22</v>
      </c>
    </row>
    <row r="83" spans="1:4" x14ac:dyDescent="0.35">
      <c r="A83" s="2">
        <v>10</v>
      </c>
      <c r="B83" t="s">
        <v>312</v>
      </c>
      <c r="C83" t="s">
        <v>61</v>
      </c>
      <c r="D83" s="6">
        <v>21</v>
      </c>
    </row>
    <row r="84" spans="1:4" x14ac:dyDescent="0.35">
      <c r="A84" s="2">
        <v>11</v>
      </c>
      <c r="B84" t="s">
        <v>204</v>
      </c>
      <c r="C84" t="s">
        <v>80</v>
      </c>
      <c r="D84" s="6">
        <v>20</v>
      </c>
    </row>
    <row r="85" spans="1:4" x14ac:dyDescent="0.35">
      <c r="A85" s="2">
        <v>12</v>
      </c>
      <c r="B85" t="s">
        <v>74</v>
      </c>
      <c r="C85" t="s">
        <v>20</v>
      </c>
      <c r="D85" s="6">
        <v>19</v>
      </c>
    </row>
    <row r="86" spans="1:4" x14ac:dyDescent="0.35">
      <c r="A86" s="2">
        <v>13</v>
      </c>
      <c r="B86" t="s">
        <v>210</v>
      </c>
      <c r="C86" t="s">
        <v>68</v>
      </c>
      <c r="D86" s="6">
        <v>18</v>
      </c>
    </row>
    <row r="87" spans="1:4" x14ac:dyDescent="0.35">
      <c r="A87" s="2">
        <v>14</v>
      </c>
      <c r="B87" t="s">
        <v>205</v>
      </c>
      <c r="C87" t="s">
        <v>59</v>
      </c>
      <c r="D87" s="6">
        <v>17</v>
      </c>
    </row>
    <row r="88" spans="1:4" x14ac:dyDescent="0.35">
      <c r="A88" s="2">
        <v>15</v>
      </c>
      <c r="B88" t="s">
        <v>201</v>
      </c>
      <c r="C88" t="s">
        <v>66</v>
      </c>
      <c r="D88" s="6">
        <v>16</v>
      </c>
    </row>
    <row r="89" spans="1:4" x14ac:dyDescent="0.35">
      <c r="A89" s="2">
        <v>16</v>
      </c>
      <c r="B89" t="s">
        <v>200</v>
      </c>
      <c r="C89" t="s">
        <v>61</v>
      </c>
      <c r="D89" s="6">
        <v>15</v>
      </c>
    </row>
    <row r="90" spans="1:4" x14ac:dyDescent="0.35">
      <c r="A90" s="2">
        <v>17</v>
      </c>
      <c r="B90" t="s">
        <v>313</v>
      </c>
      <c r="C90" t="s">
        <v>5</v>
      </c>
      <c r="D90" s="6">
        <v>14</v>
      </c>
    </row>
    <row r="91" spans="1:4" x14ac:dyDescent="0.35">
      <c r="A91" s="2">
        <v>18</v>
      </c>
      <c r="B91" t="s">
        <v>219</v>
      </c>
      <c r="C91" t="s">
        <v>56</v>
      </c>
      <c r="D91" s="6">
        <v>13</v>
      </c>
    </row>
    <row r="92" spans="1:4" x14ac:dyDescent="0.35">
      <c r="A92" s="2">
        <v>19</v>
      </c>
      <c r="B92" t="s">
        <v>314</v>
      </c>
      <c r="C92" t="s">
        <v>56</v>
      </c>
      <c r="D92" s="6">
        <v>12</v>
      </c>
    </row>
    <row r="93" spans="1:4" x14ac:dyDescent="0.35">
      <c r="A93" s="2">
        <v>20</v>
      </c>
      <c r="B93" t="s">
        <v>315</v>
      </c>
      <c r="C93" t="s">
        <v>52</v>
      </c>
      <c r="D93" s="6">
        <v>11</v>
      </c>
    </row>
    <row r="94" spans="1:4" x14ac:dyDescent="0.35">
      <c r="A94" s="2">
        <v>21</v>
      </c>
      <c r="B94" t="s">
        <v>83</v>
      </c>
      <c r="C94" t="s">
        <v>5</v>
      </c>
      <c r="D94" s="6">
        <v>10</v>
      </c>
    </row>
    <row r="95" spans="1:4" x14ac:dyDescent="0.35">
      <c r="A95" s="2">
        <v>22</v>
      </c>
      <c r="B95" t="s">
        <v>209</v>
      </c>
      <c r="C95" t="s">
        <v>52</v>
      </c>
      <c r="D95" s="6">
        <v>9</v>
      </c>
    </row>
    <row r="96" spans="1:4" x14ac:dyDescent="0.35">
      <c r="A96" s="2">
        <v>23</v>
      </c>
      <c r="B96" t="s">
        <v>216</v>
      </c>
      <c r="C96" t="s">
        <v>5</v>
      </c>
      <c r="D96" s="6">
        <v>8</v>
      </c>
    </row>
    <row r="97" spans="1:4" x14ac:dyDescent="0.35">
      <c r="A97" s="2">
        <v>24</v>
      </c>
      <c r="B97" t="s">
        <v>218</v>
      </c>
      <c r="C97" t="s">
        <v>19</v>
      </c>
      <c r="D97" s="6">
        <v>7</v>
      </c>
    </row>
    <row r="98" spans="1:4" x14ac:dyDescent="0.35">
      <c r="A98" s="2">
        <v>25</v>
      </c>
      <c r="B98" t="s">
        <v>211</v>
      </c>
      <c r="C98" t="s">
        <v>19</v>
      </c>
      <c r="D98" s="6">
        <v>6</v>
      </c>
    </row>
    <row r="99" spans="1:4" x14ac:dyDescent="0.35">
      <c r="A99" s="2">
        <v>26</v>
      </c>
      <c r="B99" t="s">
        <v>208</v>
      </c>
      <c r="C99" t="s">
        <v>5</v>
      </c>
      <c r="D99" s="6">
        <v>5</v>
      </c>
    </row>
    <row r="100" spans="1:4" x14ac:dyDescent="0.35">
      <c r="A100" s="2">
        <v>27</v>
      </c>
      <c r="B100" t="s">
        <v>220</v>
      </c>
      <c r="C100" t="s">
        <v>59</v>
      </c>
      <c r="D100" s="6">
        <v>4</v>
      </c>
    </row>
    <row r="101" spans="1:4" x14ac:dyDescent="0.35">
      <c r="A101" s="2">
        <v>28</v>
      </c>
      <c r="B101" t="s">
        <v>316</v>
      </c>
      <c r="C101" t="s">
        <v>5</v>
      </c>
      <c r="D101" s="6">
        <v>3</v>
      </c>
    </row>
    <row r="102" spans="1:4" x14ac:dyDescent="0.35">
      <c r="A102" s="2">
        <v>29</v>
      </c>
      <c r="B102" t="s">
        <v>317</v>
      </c>
      <c r="C102" t="s">
        <v>269</v>
      </c>
      <c r="D102" s="6">
        <v>2</v>
      </c>
    </row>
    <row r="103" spans="1:4" x14ac:dyDescent="0.35">
      <c r="A103" s="2">
        <v>30</v>
      </c>
      <c r="B103" t="s">
        <v>213</v>
      </c>
      <c r="C103" t="s">
        <v>92</v>
      </c>
      <c r="D103" s="6">
        <v>1</v>
      </c>
    </row>
    <row r="106" spans="1:4" ht="15.5" x14ac:dyDescent="0.35">
      <c r="A106" s="31" t="s">
        <v>340</v>
      </c>
      <c r="B106" s="31"/>
      <c r="C106" s="31"/>
      <c r="D106" s="31"/>
    </row>
    <row r="107" spans="1:4" s="4" customFormat="1" x14ac:dyDescent="0.35">
      <c r="A107" s="3" t="s">
        <v>1</v>
      </c>
      <c r="B107" s="4" t="s">
        <v>2</v>
      </c>
      <c r="C107" s="4" t="s">
        <v>3</v>
      </c>
      <c r="D107" s="7" t="s">
        <v>4</v>
      </c>
    </row>
    <row r="108" spans="1:4" x14ac:dyDescent="0.35">
      <c r="A108" s="2">
        <v>1</v>
      </c>
      <c r="B108" t="s">
        <v>74</v>
      </c>
      <c r="C108" t="s">
        <v>20</v>
      </c>
      <c r="D108" s="6">
        <v>30</v>
      </c>
    </row>
    <row r="109" spans="1:4" x14ac:dyDescent="0.35">
      <c r="A109" s="2">
        <v>2</v>
      </c>
      <c r="B109" t="s">
        <v>194</v>
      </c>
      <c r="C109" t="s">
        <v>5</v>
      </c>
      <c r="D109" s="6">
        <v>29</v>
      </c>
    </row>
    <row r="110" spans="1:4" x14ac:dyDescent="0.35">
      <c r="A110" s="2">
        <v>3</v>
      </c>
      <c r="B110" t="s">
        <v>341</v>
      </c>
      <c r="C110" t="s">
        <v>59</v>
      </c>
      <c r="D110" s="6">
        <v>28</v>
      </c>
    </row>
    <row r="111" spans="1:4" x14ac:dyDescent="0.35">
      <c r="A111" s="2">
        <v>4</v>
      </c>
      <c r="B111" t="s">
        <v>342</v>
      </c>
      <c r="C111" t="s">
        <v>61</v>
      </c>
      <c r="D111" s="6">
        <v>27</v>
      </c>
    </row>
    <row r="112" spans="1:4" x14ac:dyDescent="0.35">
      <c r="A112" s="2">
        <v>5</v>
      </c>
      <c r="B112" t="s">
        <v>209</v>
      </c>
      <c r="C112" t="s">
        <v>52</v>
      </c>
      <c r="D112" s="6">
        <v>26</v>
      </c>
    </row>
    <row r="113" spans="1:4" x14ac:dyDescent="0.35">
      <c r="A113" s="2">
        <v>6</v>
      </c>
      <c r="B113" t="s">
        <v>343</v>
      </c>
      <c r="C113" t="s">
        <v>5</v>
      </c>
      <c r="D113" s="6">
        <v>25</v>
      </c>
    </row>
    <row r="114" spans="1:4" x14ac:dyDescent="0.35">
      <c r="A114" s="2">
        <v>7</v>
      </c>
      <c r="B114" t="s">
        <v>207</v>
      </c>
      <c r="C114" t="s">
        <v>5</v>
      </c>
      <c r="D114" s="6">
        <v>24</v>
      </c>
    </row>
    <row r="115" spans="1:4" x14ac:dyDescent="0.35">
      <c r="A115" s="2">
        <v>8</v>
      </c>
      <c r="B115" t="s">
        <v>148</v>
      </c>
      <c r="C115" t="s">
        <v>59</v>
      </c>
      <c r="D115" s="6">
        <v>23</v>
      </c>
    </row>
    <row r="116" spans="1:4" x14ac:dyDescent="0.35">
      <c r="A116" s="2">
        <v>9</v>
      </c>
      <c r="B116" t="s">
        <v>202</v>
      </c>
      <c r="C116" t="s">
        <v>14</v>
      </c>
      <c r="D116" s="6">
        <v>22</v>
      </c>
    </row>
    <row r="117" spans="1:4" x14ac:dyDescent="0.35">
      <c r="A117" s="2">
        <v>10</v>
      </c>
      <c r="B117" t="s">
        <v>344</v>
      </c>
      <c r="C117" t="s">
        <v>7</v>
      </c>
      <c r="D117" s="6">
        <v>21</v>
      </c>
    </row>
    <row r="118" spans="1:4" x14ac:dyDescent="0.35">
      <c r="A118" s="2">
        <v>11</v>
      </c>
      <c r="B118" t="s">
        <v>210</v>
      </c>
      <c r="C118" t="s">
        <v>68</v>
      </c>
      <c r="D118" s="6">
        <v>20</v>
      </c>
    </row>
    <row r="119" spans="1:4" x14ac:dyDescent="0.35">
      <c r="A119" s="2">
        <v>12</v>
      </c>
      <c r="B119" t="s">
        <v>201</v>
      </c>
      <c r="C119" t="s">
        <v>66</v>
      </c>
      <c r="D119" s="6">
        <v>19</v>
      </c>
    </row>
    <row r="120" spans="1:4" x14ac:dyDescent="0.35">
      <c r="A120" s="2">
        <v>13</v>
      </c>
      <c r="B120" t="s">
        <v>215</v>
      </c>
      <c r="C120" t="s">
        <v>5</v>
      </c>
      <c r="D120" s="6">
        <v>18</v>
      </c>
    </row>
    <row r="121" spans="1:4" x14ac:dyDescent="0.35">
      <c r="A121" s="2">
        <v>14</v>
      </c>
      <c r="B121" t="s">
        <v>313</v>
      </c>
      <c r="C121" t="s">
        <v>5</v>
      </c>
      <c r="D121" s="6">
        <v>17</v>
      </c>
    </row>
    <row r="122" spans="1:4" x14ac:dyDescent="0.35">
      <c r="A122" s="2">
        <v>15</v>
      </c>
      <c r="B122" t="s">
        <v>219</v>
      </c>
      <c r="C122" t="s">
        <v>56</v>
      </c>
      <c r="D122" s="6">
        <v>16</v>
      </c>
    </row>
    <row r="123" spans="1:4" x14ac:dyDescent="0.35">
      <c r="A123" s="2">
        <v>16</v>
      </c>
      <c r="B123" t="s">
        <v>198</v>
      </c>
      <c r="C123" t="s">
        <v>78</v>
      </c>
      <c r="D123" s="6">
        <v>15</v>
      </c>
    </row>
    <row r="124" spans="1:4" x14ac:dyDescent="0.35">
      <c r="A124" s="2">
        <v>17</v>
      </c>
      <c r="B124" t="s">
        <v>200</v>
      </c>
      <c r="C124" t="s">
        <v>61</v>
      </c>
      <c r="D124" s="6">
        <v>14</v>
      </c>
    </row>
    <row r="125" spans="1:4" x14ac:dyDescent="0.35">
      <c r="A125" s="2">
        <v>18</v>
      </c>
      <c r="B125" t="s">
        <v>345</v>
      </c>
      <c r="C125" t="s">
        <v>32</v>
      </c>
      <c r="D125" s="6">
        <v>13</v>
      </c>
    </row>
    <row r="126" spans="1:4" x14ac:dyDescent="0.35">
      <c r="A126" s="2">
        <v>19</v>
      </c>
      <c r="B126" t="s">
        <v>208</v>
      </c>
      <c r="C126" t="s">
        <v>5</v>
      </c>
      <c r="D126" s="6">
        <v>12</v>
      </c>
    </row>
    <row r="127" spans="1:4" x14ac:dyDescent="0.35">
      <c r="A127" s="2">
        <v>20</v>
      </c>
      <c r="B127" t="s">
        <v>83</v>
      </c>
      <c r="C127" t="s">
        <v>5</v>
      </c>
      <c r="D127" s="6">
        <v>11</v>
      </c>
    </row>
    <row r="128" spans="1:4" x14ac:dyDescent="0.35">
      <c r="A128" s="2">
        <v>21</v>
      </c>
      <c r="B128" t="s">
        <v>223</v>
      </c>
      <c r="C128" t="s">
        <v>222</v>
      </c>
      <c r="D128" s="6">
        <v>10</v>
      </c>
    </row>
    <row r="129" spans="1:4" x14ac:dyDescent="0.35">
      <c r="A129" s="2">
        <v>22</v>
      </c>
      <c r="B129" t="s">
        <v>205</v>
      </c>
      <c r="C129" t="s">
        <v>59</v>
      </c>
      <c r="D129" s="6">
        <v>9</v>
      </c>
    </row>
    <row r="130" spans="1:4" x14ac:dyDescent="0.35">
      <c r="A130" s="2">
        <v>23</v>
      </c>
      <c r="B130" t="s">
        <v>315</v>
      </c>
      <c r="C130" t="s">
        <v>52</v>
      </c>
      <c r="D130" s="6">
        <v>8</v>
      </c>
    </row>
    <row r="131" spans="1:4" x14ac:dyDescent="0.35">
      <c r="A131" s="2">
        <v>24</v>
      </c>
      <c r="B131" t="s">
        <v>211</v>
      </c>
      <c r="C131" t="s">
        <v>19</v>
      </c>
      <c r="D131" s="6">
        <v>7</v>
      </c>
    </row>
    <row r="132" spans="1:4" x14ac:dyDescent="0.35">
      <c r="A132" s="2">
        <v>25</v>
      </c>
      <c r="B132" t="s">
        <v>316</v>
      </c>
      <c r="C132" t="s">
        <v>5</v>
      </c>
      <c r="D132" s="6">
        <v>6</v>
      </c>
    </row>
    <row r="133" spans="1:4" x14ac:dyDescent="0.35">
      <c r="A133" s="2">
        <v>26</v>
      </c>
      <c r="B133" t="s">
        <v>346</v>
      </c>
      <c r="C133" t="s">
        <v>269</v>
      </c>
      <c r="D133" s="6">
        <v>5</v>
      </c>
    </row>
    <row r="134" spans="1:4" x14ac:dyDescent="0.35">
      <c r="A134" s="2">
        <v>27</v>
      </c>
      <c r="B134" t="s">
        <v>221</v>
      </c>
      <c r="C134" t="s">
        <v>92</v>
      </c>
      <c r="D134" s="6">
        <v>4</v>
      </c>
    </row>
    <row r="135" spans="1:4" x14ac:dyDescent="0.35">
      <c r="A135" s="2">
        <v>28</v>
      </c>
      <c r="B135" t="s">
        <v>204</v>
      </c>
      <c r="C135" t="s">
        <v>80</v>
      </c>
      <c r="D135" s="6">
        <v>3</v>
      </c>
    </row>
    <row r="136" spans="1:4" x14ac:dyDescent="0.35">
      <c r="A136" s="2">
        <v>29</v>
      </c>
      <c r="B136" t="s">
        <v>213</v>
      </c>
      <c r="C136" t="s">
        <v>92</v>
      </c>
      <c r="D136" s="6">
        <v>2</v>
      </c>
    </row>
    <row r="137" spans="1:4" x14ac:dyDescent="0.35">
      <c r="A137" s="2">
        <v>30</v>
      </c>
      <c r="B137" t="s">
        <v>218</v>
      </c>
      <c r="C137" t="s">
        <v>19</v>
      </c>
      <c r="D137" s="6">
        <v>1</v>
      </c>
    </row>
  </sheetData>
  <sortState xmlns:xlrd2="http://schemas.microsoft.com/office/spreadsheetml/2017/richdata2" ref="A5:E35">
    <sortCondition ref="A5:A35"/>
  </sortState>
  <mergeCells count="5">
    <mergeCell ref="A1:D1"/>
    <mergeCell ref="A3:D3"/>
    <mergeCell ref="A38:D38"/>
    <mergeCell ref="A72:D72"/>
    <mergeCell ref="A106:D10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BD5E-4092-47A0-9AB9-53695BA2B7AE}">
  <dimension ref="A3:D61"/>
  <sheetViews>
    <sheetView zoomScaleNormal="100" workbookViewId="0">
      <selection activeCell="A5" sqref="A5"/>
    </sheetView>
  </sheetViews>
  <sheetFormatPr defaultRowHeight="14.5" x14ac:dyDescent="0.35"/>
  <cols>
    <col min="1" max="1" width="8.7265625" style="8"/>
    <col min="2" max="2" width="24.54296875" customWidth="1"/>
    <col min="3" max="3" width="25.26953125" customWidth="1"/>
    <col min="4" max="4" width="8.90625" style="8" bestFit="1" customWidth="1"/>
  </cols>
  <sheetData>
    <row r="3" spans="1:4" ht="15.5" x14ac:dyDescent="0.35">
      <c r="A3" s="31" t="s">
        <v>146</v>
      </c>
      <c r="B3" s="31"/>
      <c r="C3" s="31"/>
      <c r="D3" s="31"/>
    </row>
    <row r="4" spans="1:4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4" x14ac:dyDescent="0.35">
      <c r="A5" s="8">
        <v>1</v>
      </c>
      <c r="B5" t="s">
        <v>145</v>
      </c>
      <c r="C5" t="s">
        <v>39</v>
      </c>
      <c r="D5" s="6">
        <v>30</v>
      </c>
    </row>
    <row r="6" spans="1:4" x14ac:dyDescent="0.35">
      <c r="A6" s="8">
        <v>2</v>
      </c>
      <c r="B6" t="s">
        <v>255</v>
      </c>
      <c r="C6" t="s">
        <v>5</v>
      </c>
      <c r="D6" s="6">
        <v>29</v>
      </c>
    </row>
    <row r="7" spans="1:4" x14ac:dyDescent="0.35">
      <c r="A7" s="8">
        <v>3</v>
      </c>
      <c r="B7" t="s">
        <v>144</v>
      </c>
      <c r="C7" t="s">
        <v>7</v>
      </c>
      <c r="D7" s="6">
        <v>28</v>
      </c>
    </row>
    <row r="8" spans="1:4" x14ac:dyDescent="0.35">
      <c r="A8" s="8">
        <v>4</v>
      </c>
      <c r="B8" t="s">
        <v>143</v>
      </c>
      <c r="C8" t="s">
        <v>18</v>
      </c>
      <c r="D8" s="6">
        <v>27</v>
      </c>
    </row>
    <row r="9" spans="1:4" x14ac:dyDescent="0.35">
      <c r="A9" s="8">
        <v>5</v>
      </c>
      <c r="B9" t="s">
        <v>147</v>
      </c>
      <c r="C9" t="s">
        <v>14</v>
      </c>
      <c r="D9" s="6">
        <v>26</v>
      </c>
    </row>
    <row r="10" spans="1:4" x14ac:dyDescent="0.35">
      <c r="A10" s="8">
        <v>6</v>
      </c>
      <c r="B10" t="s">
        <v>142</v>
      </c>
      <c r="C10" t="s">
        <v>105</v>
      </c>
      <c r="D10" s="6">
        <v>25</v>
      </c>
    </row>
    <row r="11" spans="1:4" x14ac:dyDescent="0.35">
      <c r="A11" s="8">
        <v>7</v>
      </c>
      <c r="B11" t="s">
        <v>141</v>
      </c>
      <c r="C11" t="s">
        <v>7</v>
      </c>
      <c r="D11" s="6">
        <v>24</v>
      </c>
    </row>
    <row r="12" spans="1:4" x14ac:dyDescent="0.35">
      <c r="A12" s="8">
        <v>8</v>
      </c>
      <c r="B12" t="s">
        <v>140</v>
      </c>
      <c r="C12" t="s">
        <v>105</v>
      </c>
      <c r="D12" s="6">
        <v>23</v>
      </c>
    </row>
    <row r="13" spans="1:4" x14ac:dyDescent="0.35">
      <c r="A13" s="8">
        <v>9</v>
      </c>
      <c r="B13" t="s">
        <v>139</v>
      </c>
      <c r="C13" t="s">
        <v>105</v>
      </c>
      <c r="D13" s="8">
        <v>22</v>
      </c>
    </row>
    <row r="14" spans="1:4" x14ac:dyDescent="0.35">
      <c r="D14" s="6"/>
    </row>
    <row r="15" spans="1:4" x14ac:dyDescent="0.35">
      <c r="D15" s="11"/>
    </row>
    <row r="16" spans="1:4" ht="15.5" x14ac:dyDescent="0.35">
      <c r="A16" s="31" t="s">
        <v>169</v>
      </c>
      <c r="B16" s="31"/>
      <c r="C16" s="31"/>
      <c r="D16" s="31"/>
    </row>
    <row r="17" spans="1:4" s="4" customFormat="1" x14ac:dyDescent="0.35">
      <c r="A17" s="3" t="s">
        <v>1</v>
      </c>
      <c r="B17" s="4" t="s">
        <v>2</v>
      </c>
      <c r="C17" s="4" t="s">
        <v>3</v>
      </c>
      <c r="D17" s="5" t="s">
        <v>4</v>
      </c>
    </row>
    <row r="18" spans="1:4" x14ac:dyDescent="0.35">
      <c r="A18" s="8">
        <v>1</v>
      </c>
      <c r="B18" t="s">
        <v>170</v>
      </c>
      <c r="C18" t="s">
        <v>52</v>
      </c>
      <c r="D18" s="8">
        <v>30</v>
      </c>
    </row>
    <row r="19" spans="1:4" x14ac:dyDescent="0.35">
      <c r="A19" s="8">
        <v>2</v>
      </c>
      <c r="B19" t="s">
        <v>145</v>
      </c>
      <c r="C19" t="s">
        <v>39</v>
      </c>
      <c r="D19" s="8">
        <v>29</v>
      </c>
    </row>
    <row r="20" spans="1:4" x14ac:dyDescent="0.35">
      <c r="A20" s="8">
        <v>3</v>
      </c>
      <c r="B20" t="s">
        <v>321</v>
      </c>
      <c r="C20" t="s">
        <v>52</v>
      </c>
      <c r="D20" s="8">
        <v>28</v>
      </c>
    </row>
    <row r="21" spans="1:4" x14ac:dyDescent="0.35">
      <c r="A21" s="20">
        <v>4</v>
      </c>
      <c r="B21" t="s">
        <v>256</v>
      </c>
      <c r="C21" t="s">
        <v>52</v>
      </c>
      <c r="D21" s="20">
        <v>27</v>
      </c>
    </row>
    <row r="22" spans="1:4" x14ac:dyDescent="0.35">
      <c r="A22" s="8">
        <v>5</v>
      </c>
      <c r="B22" t="s">
        <v>255</v>
      </c>
      <c r="C22" t="s">
        <v>5</v>
      </c>
      <c r="D22" s="8">
        <v>26</v>
      </c>
    </row>
    <row r="23" spans="1:4" x14ac:dyDescent="0.35">
      <c r="A23" s="8">
        <v>6</v>
      </c>
      <c r="B23" t="s">
        <v>147</v>
      </c>
      <c r="C23" t="s">
        <v>14</v>
      </c>
      <c r="D23" s="8">
        <v>25</v>
      </c>
    </row>
    <row r="24" spans="1:4" x14ac:dyDescent="0.35">
      <c r="A24" s="8">
        <v>7</v>
      </c>
      <c r="B24" t="s">
        <v>140</v>
      </c>
      <c r="C24" t="s">
        <v>105</v>
      </c>
      <c r="D24" s="8">
        <v>24</v>
      </c>
    </row>
    <row r="25" spans="1:4" x14ac:dyDescent="0.35">
      <c r="A25" s="8">
        <v>8</v>
      </c>
      <c r="B25" t="s">
        <v>139</v>
      </c>
      <c r="C25" t="s">
        <v>105</v>
      </c>
      <c r="D25" s="8">
        <v>23</v>
      </c>
    </row>
    <row r="28" spans="1:4" ht="15.5" x14ac:dyDescent="0.35">
      <c r="A28" s="31" t="s">
        <v>281</v>
      </c>
      <c r="B28" s="31"/>
      <c r="C28" s="31"/>
      <c r="D28" s="31"/>
    </row>
    <row r="29" spans="1:4" s="4" customFormat="1" x14ac:dyDescent="0.35">
      <c r="A29" s="3" t="s">
        <v>1</v>
      </c>
      <c r="B29" s="4" t="s">
        <v>2</v>
      </c>
      <c r="C29" s="4" t="s">
        <v>3</v>
      </c>
      <c r="D29" s="5" t="s">
        <v>4</v>
      </c>
    </row>
    <row r="30" spans="1:4" x14ac:dyDescent="0.35">
      <c r="A30" s="8">
        <v>1</v>
      </c>
      <c r="B30" t="s">
        <v>170</v>
      </c>
      <c r="C30" t="s">
        <v>52</v>
      </c>
      <c r="D30" s="8">
        <v>30</v>
      </c>
    </row>
    <row r="31" spans="1:4" x14ac:dyDescent="0.35">
      <c r="A31" s="8">
        <v>2</v>
      </c>
      <c r="B31" t="s">
        <v>145</v>
      </c>
      <c r="C31" t="s">
        <v>39</v>
      </c>
      <c r="D31" s="8">
        <v>29</v>
      </c>
    </row>
    <row r="32" spans="1:4" x14ac:dyDescent="0.35">
      <c r="A32" s="8">
        <v>3</v>
      </c>
      <c r="B32" t="s">
        <v>321</v>
      </c>
      <c r="C32" t="s">
        <v>52</v>
      </c>
      <c r="D32" s="8">
        <v>28</v>
      </c>
    </row>
    <row r="33" spans="1:4" x14ac:dyDescent="0.35">
      <c r="A33" s="8">
        <v>4</v>
      </c>
      <c r="B33" t="s">
        <v>282</v>
      </c>
      <c r="C33" t="s">
        <v>5</v>
      </c>
      <c r="D33" s="8">
        <v>27</v>
      </c>
    </row>
    <row r="34" spans="1:4" x14ac:dyDescent="0.35">
      <c r="A34" s="8">
        <v>5</v>
      </c>
      <c r="B34" t="s">
        <v>256</v>
      </c>
      <c r="C34" t="s">
        <v>52</v>
      </c>
      <c r="D34" s="8">
        <v>26</v>
      </c>
    </row>
    <row r="35" spans="1:4" x14ac:dyDescent="0.35">
      <c r="A35" s="8">
        <v>6</v>
      </c>
      <c r="B35" t="s">
        <v>144</v>
      </c>
      <c r="C35" t="s">
        <v>7</v>
      </c>
      <c r="D35" s="8">
        <v>25</v>
      </c>
    </row>
    <row r="36" spans="1:4" x14ac:dyDescent="0.35">
      <c r="A36" s="8">
        <v>7</v>
      </c>
      <c r="B36" t="s">
        <v>283</v>
      </c>
      <c r="C36" t="s">
        <v>106</v>
      </c>
      <c r="D36" s="8">
        <v>24</v>
      </c>
    </row>
    <row r="37" spans="1:4" x14ac:dyDescent="0.35">
      <c r="A37" s="8">
        <v>8</v>
      </c>
      <c r="B37" t="s">
        <v>255</v>
      </c>
      <c r="C37" t="s">
        <v>5</v>
      </c>
      <c r="D37" s="8">
        <v>23</v>
      </c>
    </row>
    <row r="38" spans="1:4" x14ac:dyDescent="0.35">
      <c r="A38" s="8">
        <v>9</v>
      </c>
      <c r="B38" t="s">
        <v>147</v>
      </c>
      <c r="C38" t="s">
        <v>14</v>
      </c>
      <c r="D38" s="8">
        <v>22</v>
      </c>
    </row>
    <row r="39" spans="1:4" x14ac:dyDescent="0.35">
      <c r="A39" s="8">
        <v>10</v>
      </c>
      <c r="B39" t="s">
        <v>143</v>
      </c>
      <c r="C39" t="s">
        <v>18</v>
      </c>
      <c r="D39" s="8">
        <v>21</v>
      </c>
    </row>
    <row r="40" spans="1:4" x14ac:dyDescent="0.35">
      <c r="A40" s="8">
        <v>11</v>
      </c>
      <c r="B40" t="s">
        <v>284</v>
      </c>
      <c r="C40" t="s">
        <v>96</v>
      </c>
      <c r="D40" s="8">
        <v>20</v>
      </c>
    </row>
    <row r="41" spans="1:4" x14ac:dyDescent="0.35">
      <c r="A41" s="8">
        <v>12</v>
      </c>
      <c r="B41" t="s">
        <v>140</v>
      </c>
      <c r="C41" t="s">
        <v>105</v>
      </c>
      <c r="D41" s="8">
        <v>19</v>
      </c>
    </row>
    <row r="42" spans="1:4" x14ac:dyDescent="0.35">
      <c r="A42" s="8">
        <v>13</v>
      </c>
      <c r="B42" t="s">
        <v>285</v>
      </c>
      <c r="C42" t="s">
        <v>7</v>
      </c>
      <c r="D42" s="8">
        <v>18</v>
      </c>
    </row>
    <row r="43" spans="1:4" x14ac:dyDescent="0.35">
      <c r="A43" s="8">
        <v>14</v>
      </c>
      <c r="B43" t="s">
        <v>139</v>
      </c>
      <c r="C43" t="s">
        <v>105</v>
      </c>
      <c r="D43" s="8">
        <v>17</v>
      </c>
    </row>
    <row r="46" spans="1:4" ht="15.5" x14ac:dyDescent="0.35">
      <c r="A46" s="31" t="s">
        <v>360</v>
      </c>
      <c r="B46" s="31"/>
      <c r="C46" s="31"/>
      <c r="D46" s="31"/>
    </row>
    <row r="47" spans="1:4" s="4" customFormat="1" x14ac:dyDescent="0.35">
      <c r="A47" s="3" t="s">
        <v>1</v>
      </c>
      <c r="B47" s="4" t="s">
        <v>2</v>
      </c>
      <c r="C47" s="4" t="s">
        <v>3</v>
      </c>
      <c r="D47" s="5" t="s">
        <v>4</v>
      </c>
    </row>
    <row r="48" spans="1:4" x14ac:dyDescent="0.35">
      <c r="A48" s="25">
        <v>1</v>
      </c>
      <c r="B48" t="s">
        <v>256</v>
      </c>
      <c r="C48" t="s">
        <v>52</v>
      </c>
      <c r="D48" s="25">
        <v>30</v>
      </c>
    </row>
    <row r="49" spans="1:4" x14ac:dyDescent="0.35">
      <c r="A49" s="25">
        <v>2</v>
      </c>
      <c r="B49" t="s">
        <v>170</v>
      </c>
      <c r="C49" t="s">
        <v>52</v>
      </c>
      <c r="D49" s="25">
        <v>29</v>
      </c>
    </row>
    <row r="50" spans="1:4" x14ac:dyDescent="0.35">
      <c r="A50" s="25">
        <v>3</v>
      </c>
      <c r="B50" t="s">
        <v>144</v>
      </c>
      <c r="C50" t="s">
        <v>7</v>
      </c>
      <c r="D50" s="25">
        <v>28</v>
      </c>
    </row>
    <row r="51" spans="1:4" x14ac:dyDescent="0.35">
      <c r="A51" s="25">
        <v>4</v>
      </c>
      <c r="B51" t="s">
        <v>145</v>
      </c>
      <c r="C51" t="s">
        <v>39</v>
      </c>
      <c r="D51" s="25">
        <v>27</v>
      </c>
    </row>
    <row r="52" spans="1:4" x14ac:dyDescent="0.35">
      <c r="A52" s="25">
        <v>5</v>
      </c>
      <c r="B52" t="s">
        <v>255</v>
      </c>
      <c r="C52" t="s">
        <v>5</v>
      </c>
      <c r="D52" s="25">
        <v>26</v>
      </c>
    </row>
    <row r="53" spans="1:4" x14ac:dyDescent="0.35">
      <c r="A53" s="25">
        <v>6</v>
      </c>
      <c r="B53" t="s">
        <v>147</v>
      </c>
      <c r="C53" t="s">
        <v>14</v>
      </c>
      <c r="D53" s="25">
        <v>25</v>
      </c>
    </row>
    <row r="54" spans="1:4" x14ac:dyDescent="0.35">
      <c r="A54" s="25">
        <v>7</v>
      </c>
      <c r="B54" t="s">
        <v>321</v>
      </c>
      <c r="C54" t="s">
        <v>52</v>
      </c>
      <c r="D54" s="25">
        <v>24</v>
      </c>
    </row>
    <row r="55" spans="1:4" x14ac:dyDescent="0.35">
      <c r="A55" s="25">
        <v>8</v>
      </c>
      <c r="B55" t="s">
        <v>361</v>
      </c>
      <c r="C55" t="s">
        <v>105</v>
      </c>
      <c r="D55" s="25">
        <v>23</v>
      </c>
    </row>
    <row r="56" spans="1:4" x14ac:dyDescent="0.35">
      <c r="A56" s="25">
        <v>9</v>
      </c>
      <c r="B56" t="s">
        <v>285</v>
      </c>
      <c r="C56" t="s">
        <v>7</v>
      </c>
      <c r="D56" s="25">
        <v>22</v>
      </c>
    </row>
    <row r="57" spans="1:4" x14ac:dyDescent="0.35">
      <c r="A57" s="25"/>
      <c r="D57" s="25"/>
    </row>
    <row r="58" spans="1:4" x14ac:dyDescent="0.35">
      <c r="A58" s="25"/>
      <c r="D58" s="25"/>
    </row>
    <row r="59" spans="1:4" x14ac:dyDescent="0.35">
      <c r="A59" s="25"/>
      <c r="D59" s="25"/>
    </row>
    <row r="60" spans="1:4" x14ac:dyDescent="0.35">
      <c r="A60" s="25"/>
      <c r="D60" s="25"/>
    </row>
    <row r="61" spans="1:4" x14ac:dyDescent="0.35">
      <c r="A61" s="25"/>
      <c r="D61" s="25"/>
    </row>
  </sheetData>
  <mergeCells count="4">
    <mergeCell ref="A3:D3"/>
    <mergeCell ref="A16:D16"/>
    <mergeCell ref="A28:D28"/>
    <mergeCell ref="A46:D46"/>
  </mergeCells>
  <pageMargins left="0.7" right="0.7" top="0.71666666666666667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21F6-EAB7-4283-94C3-D3C5DE001E23}">
  <dimension ref="A1:E77"/>
  <sheetViews>
    <sheetView workbookViewId="0">
      <selection activeCell="A5" sqref="A5"/>
    </sheetView>
  </sheetViews>
  <sheetFormatPr defaultRowHeight="14.5" x14ac:dyDescent="0.35"/>
  <cols>
    <col min="1" max="1" width="8.7265625" style="2"/>
    <col min="2" max="2" width="23.54296875" customWidth="1"/>
    <col min="3" max="3" width="26.90625" customWidth="1"/>
    <col min="4" max="4" width="8.90625" style="9" bestFit="1" customWidth="1"/>
  </cols>
  <sheetData>
    <row r="1" spans="1:5" x14ac:dyDescent="0.35">
      <c r="A1" s="30"/>
      <c r="B1" s="30"/>
      <c r="C1" s="30"/>
      <c r="D1" s="30"/>
      <c r="E1" s="30"/>
    </row>
    <row r="2" spans="1:5" x14ac:dyDescent="0.35">
      <c r="B2" s="2"/>
      <c r="C2" s="2"/>
      <c r="E2" s="6"/>
    </row>
    <row r="3" spans="1:5" ht="15.5" x14ac:dyDescent="0.35">
      <c r="A3" s="31" t="s">
        <v>104</v>
      </c>
      <c r="B3" s="31"/>
      <c r="C3" s="31"/>
      <c r="D3" s="31"/>
      <c r="E3" s="31"/>
    </row>
    <row r="4" spans="1:5" s="4" customFormat="1" x14ac:dyDescent="0.35">
      <c r="A4" s="3" t="s">
        <v>1</v>
      </c>
      <c r="B4" s="4" t="s">
        <v>2</v>
      </c>
      <c r="C4" s="4" t="s">
        <v>3</v>
      </c>
      <c r="D4" s="5" t="s">
        <v>4</v>
      </c>
    </row>
    <row r="5" spans="1:5" x14ac:dyDescent="0.35">
      <c r="A5" s="2">
        <v>1</v>
      </c>
      <c r="B5" t="s">
        <v>99</v>
      </c>
      <c r="C5" s="1" t="s">
        <v>7</v>
      </c>
      <c r="D5" s="9">
        <v>30</v>
      </c>
    </row>
    <row r="6" spans="1:5" x14ac:dyDescent="0.35">
      <c r="A6" s="2">
        <v>2</v>
      </c>
      <c r="B6" t="s">
        <v>253</v>
      </c>
      <c r="C6" s="1" t="s">
        <v>59</v>
      </c>
      <c r="D6" s="9">
        <v>29</v>
      </c>
    </row>
    <row r="7" spans="1:5" x14ac:dyDescent="0.35">
      <c r="A7" s="2">
        <v>3</v>
      </c>
      <c r="B7" t="s">
        <v>94</v>
      </c>
      <c r="C7" s="1" t="s">
        <v>39</v>
      </c>
      <c r="D7" s="9">
        <v>28</v>
      </c>
    </row>
    <row r="8" spans="1:5" x14ac:dyDescent="0.35">
      <c r="A8" s="2">
        <v>4</v>
      </c>
      <c r="B8" t="s">
        <v>95</v>
      </c>
      <c r="C8" s="1" t="s">
        <v>66</v>
      </c>
      <c r="D8" s="9">
        <v>27</v>
      </c>
    </row>
    <row r="9" spans="1:5" x14ac:dyDescent="0.35">
      <c r="A9" s="2">
        <v>5</v>
      </c>
      <c r="B9" t="s">
        <v>100</v>
      </c>
      <c r="C9" s="1" t="s">
        <v>96</v>
      </c>
      <c r="D9" s="9">
        <v>26</v>
      </c>
    </row>
    <row r="10" spans="1:5" x14ac:dyDescent="0.35">
      <c r="A10" s="2">
        <v>6</v>
      </c>
      <c r="B10" t="s">
        <v>101</v>
      </c>
      <c r="C10" s="1" t="s">
        <v>30</v>
      </c>
      <c r="D10" s="9">
        <v>25</v>
      </c>
    </row>
    <row r="11" spans="1:5" x14ac:dyDescent="0.35">
      <c r="A11" s="2">
        <v>7</v>
      </c>
      <c r="B11" t="s">
        <v>98</v>
      </c>
      <c r="C11" s="1" t="s">
        <v>97</v>
      </c>
      <c r="D11" s="9">
        <v>24</v>
      </c>
    </row>
    <row r="12" spans="1:5" x14ac:dyDescent="0.35">
      <c r="A12" s="2">
        <v>8</v>
      </c>
      <c r="B12" t="s">
        <v>102</v>
      </c>
      <c r="C12" s="1" t="s">
        <v>66</v>
      </c>
      <c r="D12" s="9">
        <v>23</v>
      </c>
    </row>
    <row r="13" spans="1:5" x14ac:dyDescent="0.35">
      <c r="A13" s="29">
        <v>9</v>
      </c>
      <c r="B13" t="s">
        <v>369</v>
      </c>
      <c r="C13" s="1" t="s">
        <v>368</v>
      </c>
      <c r="D13" s="9" t="s">
        <v>236</v>
      </c>
    </row>
    <row r="14" spans="1:5" x14ac:dyDescent="0.35">
      <c r="A14" s="2">
        <v>10</v>
      </c>
      <c r="B14" t="s">
        <v>103</v>
      </c>
      <c r="C14" s="1" t="s">
        <v>5</v>
      </c>
      <c r="D14" s="9" t="s">
        <v>238</v>
      </c>
    </row>
    <row r="17" spans="1:5" ht="15.5" x14ac:dyDescent="0.35">
      <c r="A17" s="31" t="s">
        <v>224</v>
      </c>
      <c r="B17" s="31"/>
      <c r="C17" s="31"/>
      <c r="D17" s="31"/>
      <c r="E17" s="31"/>
    </row>
    <row r="18" spans="1:5" s="4" customFormat="1" x14ac:dyDescent="0.35">
      <c r="A18" s="3" t="s">
        <v>1</v>
      </c>
      <c r="B18" s="4" t="s">
        <v>2</v>
      </c>
      <c r="C18" s="4" t="s">
        <v>3</v>
      </c>
      <c r="D18" s="5" t="s">
        <v>4</v>
      </c>
    </row>
    <row r="19" spans="1:5" x14ac:dyDescent="0.35">
      <c r="A19" s="2">
        <v>1</v>
      </c>
      <c r="B19" t="s">
        <v>225</v>
      </c>
      <c r="C19" t="s">
        <v>7</v>
      </c>
      <c r="D19" s="9" t="s">
        <v>149</v>
      </c>
    </row>
    <row r="20" spans="1:5" x14ac:dyDescent="0.35">
      <c r="A20" s="2">
        <v>2</v>
      </c>
      <c r="B20" t="s">
        <v>226</v>
      </c>
      <c r="C20" t="s">
        <v>39</v>
      </c>
      <c r="D20" s="9" t="s">
        <v>115</v>
      </c>
    </row>
    <row r="21" spans="1:5" x14ac:dyDescent="0.35">
      <c r="A21" s="2">
        <v>3</v>
      </c>
      <c r="B21" t="s">
        <v>227</v>
      </c>
      <c r="C21" t="s">
        <v>5</v>
      </c>
      <c r="D21" s="9" t="s">
        <v>113</v>
      </c>
    </row>
    <row r="22" spans="1:5" x14ac:dyDescent="0.35">
      <c r="A22" s="2">
        <v>4</v>
      </c>
      <c r="B22" t="s">
        <v>228</v>
      </c>
      <c r="C22" t="s">
        <v>19</v>
      </c>
      <c r="D22" s="9" t="s">
        <v>111</v>
      </c>
    </row>
    <row r="23" spans="1:5" x14ac:dyDescent="0.35">
      <c r="A23" s="2">
        <v>5</v>
      </c>
      <c r="B23" t="s">
        <v>229</v>
      </c>
      <c r="C23" t="s">
        <v>19</v>
      </c>
      <c r="D23" s="9" t="s">
        <v>109</v>
      </c>
    </row>
    <row r="24" spans="1:5" x14ac:dyDescent="0.35">
      <c r="A24" s="2">
        <v>6</v>
      </c>
      <c r="B24" t="s">
        <v>230</v>
      </c>
      <c r="C24" t="s">
        <v>7</v>
      </c>
      <c r="D24" s="9" t="s">
        <v>107</v>
      </c>
    </row>
    <row r="25" spans="1:5" x14ac:dyDescent="0.35">
      <c r="A25" s="2">
        <v>7</v>
      </c>
      <c r="B25" t="s">
        <v>232</v>
      </c>
      <c r="C25" t="s">
        <v>66</v>
      </c>
      <c r="D25" s="9" t="s">
        <v>231</v>
      </c>
    </row>
    <row r="26" spans="1:5" x14ac:dyDescent="0.35">
      <c r="A26" s="2">
        <v>8</v>
      </c>
      <c r="B26" t="s">
        <v>233</v>
      </c>
      <c r="C26" t="s">
        <v>66</v>
      </c>
      <c r="D26" s="9" t="s">
        <v>234</v>
      </c>
    </row>
    <row r="27" spans="1:5" x14ac:dyDescent="0.35">
      <c r="A27" s="2">
        <v>9</v>
      </c>
      <c r="B27" t="s">
        <v>235</v>
      </c>
      <c r="C27" t="s">
        <v>5</v>
      </c>
      <c r="D27" s="9" t="s">
        <v>236</v>
      </c>
    </row>
    <row r="28" spans="1:5" x14ac:dyDescent="0.35">
      <c r="A28" s="2">
        <v>10</v>
      </c>
      <c r="B28" t="s">
        <v>237</v>
      </c>
      <c r="C28" t="s">
        <v>19</v>
      </c>
      <c r="D28" s="9" t="s">
        <v>238</v>
      </c>
    </row>
    <row r="29" spans="1:5" x14ac:dyDescent="0.35">
      <c r="A29" s="2">
        <v>11</v>
      </c>
      <c r="B29" t="s">
        <v>239</v>
      </c>
      <c r="C29" t="s">
        <v>7</v>
      </c>
      <c r="D29" s="9" t="s">
        <v>240</v>
      </c>
    </row>
    <row r="30" spans="1:5" x14ac:dyDescent="0.35">
      <c r="A30" s="2">
        <v>12</v>
      </c>
      <c r="B30" t="s">
        <v>241</v>
      </c>
      <c r="C30" t="s">
        <v>39</v>
      </c>
      <c r="D30" s="9" t="s">
        <v>242</v>
      </c>
    </row>
    <row r="31" spans="1:5" x14ac:dyDescent="0.35">
      <c r="A31" s="2">
        <v>13</v>
      </c>
      <c r="B31" t="s">
        <v>243</v>
      </c>
      <c r="C31" t="s">
        <v>39</v>
      </c>
      <c r="D31" s="9" t="s">
        <v>244</v>
      </c>
    </row>
    <row r="32" spans="1:5" x14ac:dyDescent="0.35">
      <c r="A32" s="2">
        <v>14</v>
      </c>
      <c r="B32" t="s">
        <v>245</v>
      </c>
      <c r="C32" t="s">
        <v>5</v>
      </c>
      <c r="D32" s="9" t="s">
        <v>246</v>
      </c>
    </row>
    <row r="33" spans="1:5" x14ac:dyDescent="0.35">
      <c r="A33" s="2">
        <v>15</v>
      </c>
      <c r="B33" t="s">
        <v>247</v>
      </c>
      <c r="C33" t="s">
        <v>14</v>
      </c>
      <c r="D33" s="9" t="s">
        <v>248</v>
      </c>
    </row>
    <row r="34" spans="1:5" x14ac:dyDescent="0.35">
      <c r="A34" s="2">
        <v>16</v>
      </c>
      <c r="B34" t="s">
        <v>249</v>
      </c>
      <c r="C34" t="s">
        <v>59</v>
      </c>
      <c r="D34" s="9" t="s">
        <v>250</v>
      </c>
    </row>
    <row r="35" spans="1:5" x14ac:dyDescent="0.35">
      <c r="A35" s="2">
        <v>17</v>
      </c>
      <c r="B35" t="s">
        <v>251</v>
      </c>
      <c r="C35" t="s">
        <v>5</v>
      </c>
      <c r="D35" s="9" t="s">
        <v>252</v>
      </c>
    </row>
    <row r="38" spans="1:5" ht="15.5" x14ac:dyDescent="0.35">
      <c r="A38" s="31" t="s">
        <v>318</v>
      </c>
      <c r="B38" s="31"/>
      <c r="C38" s="31"/>
      <c r="D38" s="31"/>
      <c r="E38" s="31"/>
    </row>
    <row r="39" spans="1:5" s="4" customFormat="1" x14ac:dyDescent="0.35">
      <c r="A39" s="3" t="s">
        <v>1</v>
      </c>
      <c r="B39" s="4" t="s">
        <v>2</v>
      </c>
      <c r="C39" s="4" t="s">
        <v>3</v>
      </c>
      <c r="D39" s="5" t="s">
        <v>4</v>
      </c>
    </row>
    <row r="40" spans="1:5" x14ac:dyDescent="0.35">
      <c r="A40" s="2">
        <v>1</v>
      </c>
      <c r="B40" t="s">
        <v>225</v>
      </c>
      <c r="C40" t="s">
        <v>7</v>
      </c>
      <c r="D40" s="9" t="s">
        <v>149</v>
      </c>
    </row>
    <row r="41" spans="1:5" x14ac:dyDescent="0.35">
      <c r="A41" s="2">
        <v>2</v>
      </c>
      <c r="B41" t="s">
        <v>230</v>
      </c>
      <c r="C41" t="s">
        <v>7</v>
      </c>
      <c r="D41" s="9" t="s">
        <v>115</v>
      </c>
    </row>
    <row r="42" spans="1:5" x14ac:dyDescent="0.35">
      <c r="A42" s="2">
        <v>3</v>
      </c>
      <c r="B42" t="s">
        <v>239</v>
      </c>
      <c r="C42" t="s">
        <v>7</v>
      </c>
      <c r="D42" s="9" t="s">
        <v>113</v>
      </c>
    </row>
    <row r="43" spans="1:5" x14ac:dyDescent="0.35">
      <c r="A43" s="2">
        <v>4</v>
      </c>
      <c r="B43" t="s">
        <v>227</v>
      </c>
      <c r="C43" t="s">
        <v>5</v>
      </c>
      <c r="D43" s="9" t="s">
        <v>111</v>
      </c>
    </row>
    <row r="44" spans="1:5" x14ac:dyDescent="0.35">
      <c r="A44" s="2">
        <v>5</v>
      </c>
      <c r="B44" t="s">
        <v>226</v>
      </c>
      <c r="C44" t="s">
        <v>39</v>
      </c>
      <c r="D44" s="9" t="s">
        <v>109</v>
      </c>
    </row>
    <row r="45" spans="1:5" x14ac:dyDescent="0.35">
      <c r="A45" s="2">
        <v>6</v>
      </c>
      <c r="B45" t="s">
        <v>232</v>
      </c>
      <c r="C45" t="s">
        <v>66</v>
      </c>
      <c r="D45" s="9" t="s">
        <v>107</v>
      </c>
    </row>
    <row r="46" spans="1:5" x14ac:dyDescent="0.35">
      <c r="A46" s="2">
        <v>7</v>
      </c>
      <c r="B46" t="s">
        <v>249</v>
      </c>
      <c r="C46" t="s">
        <v>59</v>
      </c>
      <c r="D46" s="9" t="s">
        <v>231</v>
      </c>
    </row>
    <row r="47" spans="1:5" x14ac:dyDescent="0.35">
      <c r="A47" s="2">
        <v>8</v>
      </c>
      <c r="B47" t="s">
        <v>233</v>
      </c>
      <c r="C47" t="s">
        <v>66</v>
      </c>
      <c r="D47" s="9" t="s">
        <v>234</v>
      </c>
    </row>
    <row r="48" spans="1:5" x14ac:dyDescent="0.35">
      <c r="A48" s="2">
        <v>9</v>
      </c>
      <c r="B48" t="s">
        <v>237</v>
      </c>
      <c r="C48" t="s">
        <v>19</v>
      </c>
      <c r="D48" s="9" t="s">
        <v>236</v>
      </c>
    </row>
    <row r="49" spans="1:5" x14ac:dyDescent="0.35">
      <c r="A49" s="2">
        <v>10</v>
      </c>
      <c r="B49" t="s">
        <v>319</v>
      </c>
      <c r="C49" t="s">
        <v>19</v>
      </c>
      <c r="D49" s="9" t="s">
        <v>238</v>
      </c>
    </row>
    <row r="50" spans="1:5" x14ac:dyDescent="0.35">
      <c r="A50" s="2">
        <v>11</v>
      </c>
      <c r="B50" t="s">
        <v>235</v>
      </c>
      <c r="C50" t="s">
        <v>5</v>
      </c>
      <c r="D50" s="9" t="s">
        <v>240</v>
      </c>
    </row>
    <row r="51" spans="1:5" x14ac:dyDescent="0.35">
      <c r="A51" s="2">
        <v>12</v>
      </c>
      <c r="B51" t="s">
        <v>229</v>
      </c>
      <c r="C51" t="s">
        <v>19</v>
      </c>
      <c r="D51" s="9" t="s">
        <v>242</v>
      </c>
    </row>
    <row r="52" spans="1:5" x14ac:dyDescent="0.35">
      <c r="A52" s="2">
        <v>13</v>
      </c>
      <c r="B52" t="s">
        <v>243</v>
      </c>
      <c r="C52" t="s">
        <v>39</v>
      </c>
      <c r="D52" s="9" t="s">
        <v>244</v>
      </c>
    </row>
    <row r="53" spans="1:5" x14ac:dyDescent="0.35">
      <c r="A53" s="2">
        <v>14</v>
      </c>
      <c r="B53" t="s">
        <v>241</v>
      </c>
      <c r="C53" t="s">
        <v>39</v>
      </c>
      <c r="D53" s="9" t="s">
        <v>246</v>
      </c>
    </row>
    <row r="54" spans="1:5" x14ac:dyDescent="0.35">
      <c r="A54" s="2">
        <v>15</v>
      </c>
      <c r="B54" t="s">
        <v>245</v>
      </c>
      <c r="C54" t="s">
        <v>5</v>
      </c>
      <c r="D54" s="9" t="s">
        <v>248</v>
      </c>
    </row>
    <row r="55" spans="1:5" x14ac:dyDescent="0.35">
      <c r="A55" s="2">
        <v>16</v>
      </c>
      <c r="B55" t="s">
        <v>251</v>
      </c>
      <c r="C55" t="s">
        <v>5</v>
      </c>
      <c r="D55" s="9" t="s">
        <v>250</v>
      </c>
    </row>
    <row r="56" spans="1:5" x14ac:dyDescent="0.35">
      <c r="A56" s="2">
        <v>17</v>
      </c>
      <c r="B56" t="s">
        <v>247</v>
      </c>
      <c r="C56" t="s">
        <v>14</v>
      </c>
      <c r="D56" s="9" t="s">
        <v>252</v>
      </c>
    </row>
    <row r="59" spans="1:5" ht="15.5" x14ac:dyDescent="0.35">
      <c r="A59" s="31" t="s">
        <v>347</v>
      </c>
      <c r="B59" s="31"/>
      <c r="C59" s="31"/>
      <c r="D59" s="31"/>
      <c r="E59" s="31"/>
    </row>
    <row r="60" spans="1:5" s="4" customFormat="1" x14ac:dyDescent="0.35">
      <c r="A60" s="3" t="s">
        <v>1</v>
      </c>
      <c r="B60" s="4" t="s">
        <v>2</v>
      </c>
      <c r="C60" s="4" t="s">
        <v>3</v>
      </c>
      <c r="D60" s="5" t="s">
        <v>4</v>
      </c>
    </row>
    <row r="61" spans="1:5" x14ac:dyDescent="0.35">
      <c r="A61" s="25">
        <v>1</v>
      </c>
      <c r="B61" t="s">
        <v>348</v>
      </c>
      <c r="C61" t="s">
        <v>349</v>
      </c>
      <c r="D61" s="9" t="s">
        <v>149</v>
      </c>
    </row>
    <row r="62" spans="1:5" x14ac:dyDescent="0.35">
      <c r="A62" s="25">
        <v>2</v>
      </c>
      <c r="B62" t="s">
        <v>227</v>
      </c>
      <c r="C62" t="s">
        <v>5</v>
      </c>
      <c r="D62" s="9" t="s">
        <v>115</v>
      </c>
    </row>
    <row r="63" spans="1:5" x14ac:dyDescent="0.35">
      <c r="A63" s="25">
        <v>3</v>
      </c>
      <c r="B63" t="s">
        <v>239</v>
      </c>
      <c r="C63" t="s">
        <v>7</v>
      </c>
      <c r="D63" s="9" t="s">
        <v>113</v>
      </c>
    </row>
    <row r="64" spans="1:5" x14ac:dyDescent="0.35">
      <c r="A64" s="25">
        <v>4</v>
      </c>
      <c r="B64" t="s">
        <v>230</v>
      </c>
      <c r="C64" t="s">
        <v>7</v>
      </c>
      <c r="D64" s="9" t="s">
        <v>111</v>
      </c>
    </row>
    <row r="65" spans="1:4" x14ac:dyDescent="0.35">
      <c r="A65" s="25">
        <v>5</v>
      </c>
      <c r="B65" t="s">
        <v>226</v>
      </c>
      <c r="C65" t="s">
        <v>39</v>
      </c>
      <c r="D65" s="9" t="s">
        <v>109</v>
      </c>
    </row>
    <row r="66" spans="1:4" x14ac:dyDescent="0.35">
      <c r="A66" s="25">
        <v>6</v>
      </c>
      <c r="B66" t="s">
        <v>319</v>
      </c>
      <c r="C66" t="s">
        <v>19</v>
      </c>
      <c r="D66" s="9" t="s">
        <v>107</v>
      </c>
    </row>
    <row r="67" spans="1:4" x14ac:dyDescent="0.35">
      <c r="A67" s="25">
        <v>7</v>
      </c>
      <c r="B67" t="s">
        <v>350</v>
      </c>
      <c r="C67" t="s">
        <v>5</v>
      </c>
      <c r="D67" s="9" t="s">
        <v>231</v>
      </c>
    </row>
    <row r="68" spans="1:4" x14ac:dyDescent="0.35">
      <c r="A68" s="25">
        <v>8</v>
      </c>
      <c r="B68" t="s">
        <v>232</v>
      </c>
      <c r="C68" t="s">
        <v>66</v>
      </c>
      <c r="D68" s="9" t="s">
        <v>234</v>
      </c>
    </row>
    <row r="69" spans="1:4" x14ac:dyDescent="0.35">
      <c r="A69" s="25">
        <v>9</v>
      </c>
      <c r="B69" t="s">
        <v>237</v>
      </c>
      <c r="C69" t="s">
        <v>19</v>
      </c>
      <c r="D69" s="9" t="s">
        <v>236</v>
      </c>
    </row>
    <row r="70" spans="1:4" x14ac:dyDescent="0.35">
      <c r="A70" s="25">
        <v>10</v>
      </c>
      <c r="B70" t="s">
        <v>249</v>
      </c>
      <c r="C70" t="s">
        <v>59</v>
      </c>
      <c r="D70" s="9" t="s">
        <v>238</v>
      </c>
    </row>
    <row r="71" spans="1:4" x14ac:dyDescent="0.35">
      <c r="A71" s="25">
        <v>11</v>
      </c>
      <c r="B71" t="s">
        <v>235</v>
      </c>
      <c r="C71" t="s">
        <v>5</v>
      </c>
      <c r="D71" s="9" t="s">
        <v>240</v>
      </c>
    </row>
    <row r="72" spans="1:4" x14ac:dyDescent="0.35">
      <c r="A72" s="25">
        <v>12</v>
      </c>
      <c r="B72" t="s">
        <v>251</v>
      </c>
      <c r="C72" t="s">
        <v>5</v>
      </c>
      <c r="D72" s="9" t="s">
        <v>242</v>
      </c>
    </row>
    <row r="73" spans="1:4" x14ac:dyDescent="0.35">
      <c r="A73" s="25">
        <v>13</v>
      </c>
      <c r="B73" t="s">
        <v>247</v>
      </c>
      <c r="C73" t="s">
        <v>14</v>
      </c>
      <c r="D73" s="9" t="s">
        <v>244</v>
      </c>
    </row>
    <row r="74" spans="1:4" x14ac:dyDescent="0.35">
      <c r="A74" s="25">
        <v>14</v>
      </c>
      <c r="B74" t="s">
        <v>241</v>
      </c>
      <c r="C74" t="s">
        <v>39</v>
      </c>
      <c r="D74" s="9" t="s">
        <v>246</v>
      </c>
    </row>
    <row r="75" spans="1:4" x14ac:dyDescent="0.35">
      <c r="A75" s="25">
        <v>15</v>
      </c>
      <c r="B75" t="s">
        <v>245</v>
      </c>
      <c r="C75" t="s">
        <v>5</v>
      </c>
      <c r="D75" s="9" t="s">
        <v>248</v>
      </c>
    </row>
    <row r="76" spans="1:4" x14ac:dyDescent="0.35">
      <c r="A76" s="25"/>
    </row>
    <row r="77" spans="1:4" x14ac:dyDescent="0.35">
      <c r="A77" s="25"/>
    </row>
  </sheetData>
  <sortState xmlns:xlrd2="http://schemas.microsoft.com/office/spreadsheetml/2017/richdata2" ref="A5:E14">
    <sortCondition ref="A5:A14"/>
  </sortState>
  <mergeCells count="5">
    <mergeCell ref="A1:E1"/>
    <mergeCell ref="A3:E3"/>
    <mergeCell ref="A17:E17"/>
    <mergeCell ref="A38:E38"/>
    <mergeCell ref="A59:E59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2e0e96-e981-4986-b7ab-d2faa2db7e0d">222U3PR6MZ3K-1340071381-547441</_dlc_DocId>
    <_dlc_DocIdUrl xmlns="e92e0e96-e981-4986-b7ab-d2faa2db7e0d">
      <Url>https://auscyclingorgau.sharepoint.com/sites/docs/_layouts/15/DocIdRedir.aspx?ID=222U3PR6MZ3K-1340071381-547441</Url>
      <Description>222U3PR6MZ3K-1340071381-547441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123F7B552A748BD93EFB58D73C545" ma:contentTypeVersion="28" ma:contentTypeDescription="Create a new document." ma:contentTypeScope="" ma:versionID="f80b49f74af65d4d5f62d0e596d03d12">
  <xsd:schema xmlns:xsd="http://www.w3.org/2001/XMLSchema" xmlns:xs="http://www.w3.org/2001/XMLSchema" xmlns:p="http://schemas.microsoft.com/office/2006/metadata/properties" xmlns:ns2="e92e0e96-e981-4986-b7ab-d2faa2db7e0d" xmlns:ns3="f7d73f22-57cf-4871-8225-3ad7e581b968" targetNamespace="http://schemas.microsoft.com/office/2006/metadata/properties" ma:root="true" ma:fieldsID="ae38ff6824d1c28b2da6cc8e92b1eb26" ns2:_="" ns3:_="">
    <xsd:import namespace="e92e0e96-e981-4986-b7ab-d2faa2db7e0d"/>
    <xsd:import namespace="f7d73f22-57cf-4871-8225-3ad7e581b9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e0e96-e981-4986-b7ab-d2faa2db7e0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73f22-57cf-4871-8225-3ad7e581b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53CFA-EA8C-4C6D-8811-7D16A30D13D3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e92e0e96-e981-4986-b7ab-d2faa2db7e0d"/>
    <ds:schemaRef ds:uri="http://schemas.microsoft.com/office/infopath/2007/PartnerControls"/>
    <ds:schemaRef ds:uri="f7d73f22-57cf-4871-8225-3ad7e581b968"/>
  </ds:schemaRefs>
</ds:datastoreItem>
</file>

<file path=customXml/itemProps2.xml><?xml version="1.0" encoding="utf-8"?>
<ds:datastoreItem xmlns:ds="http://schemas.openxmlformats.org/officeDocument/2006/customXml" ds:itemID="{2DC0EA8F-D1E2-4D30-A0DE-91E7D11CCD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EF1889-F799-4623-AA2A-BB277E3DB7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8A2563-6BD0-4048-AE5C-6700C5E0A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e0e96-e981-4986-b7ab-d2faa2db7e0d"/>
    <ds:schemaRef ds:uri="f7d73f22-57cf-4871-8225-3ad7e581b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</vt:lpstr>
      <vt:lpstr>Women A</vt:lpstr>
      <vt:lpstr>Men A</vt:lpstr>
      <vt:lpstr>Women B</vt:lpstr>
      <vt:lpstr>Men B</vt:lpstr>
      <vt:lpstr>Women C</vt:lpstr>
      <vt:lpstr>Men C</vt:lpstr>
      <vt:lpstr>Women D</vt:lpstr>
      <vt:lpstr>Men D</vt:lpstr>
      <vt:lpstr>Women Overall</vt:lpstr>
      <vt:lpstr>Men 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Power</dc:creator>
  <cp:lastModifiedBy>Adam Power</cp:lastModifiedBy>
  <cp:lastPrinted>2021-07-30T00:45:04Z</cp:lastPrinted>
  <dcterms:created xsi:type="dcterms:W3CDTF">2021-07-12T01:11:03Z</dcterms:created>
  <dcterms:modified xsi:type="dcterms:W3CDTF">2021-07-31T01:36:15Z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0x010100370123F7B552A748BD93EFB58D73C545</vt:lpwstr>
  </property>
  <property fmtid="{D5CDD505-2E9C-101B-9397-08002B2CF9AE}" pid="3" name="_dlc_DocIdItemGuid">
    <vt:lpwstr>256e8047-8ee2-4439-8610-0ed7d57fa4f4</vt:lpwstr>
  </property>
</Properties>
</file>