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kipp.kaufmann\Downloads\"/>
    </mc:Choice>
  </mc:AlternateContent>
  <xr:revisionPtr revIDLastSave="0" documentId="13_ncr:1_{87F1F005-D561-4A88-9BA0-15220259CD48}" xr6:coauthVersionLast="45" xr6:coauthVersionMax="45" xr10:uidLastSave="{00000000-0000-0000-0000-000000000000}"/>
  <bookViews>
    <workbookView xWindow="-110" yWindow="-110" windowWidth="19420" windowHeight="10420" firstSheet="2" activeTab="2" xr2:uid="{00000000-000D-0000-FFFF-FFFF00000000}"/>
  </bookViews>
  <sheets>
    <sheet name="Local Regional Event" sheetId="7" r:id="rId1"/>
    <sheet name="National Report Information" sheetId="4" r:id="rId2"/>
    <sheet name="National Report Dashboard" sheetId="1" r:id="rId3"/>
    <sheet name="National Event Analysis" sheetId="2" r:id="rId4"/>
    <sheet name="NAT Para-Cycling Event Analysis" sheetId="3"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4" l="1"/>
  <c r="D40" i="1" l="1"/>
  <c r="D39" i="1"/>
  <c r="D38" i="1"/>
  <c r="Y36" i="1"/>
  <c r="K36" i="1"/>
  <c r="D32" i="1"/>
  <c r="D31" i="1"/>
  <c r="D30" i="1"/>
  <c r="D29" i="1"/>
  <c r="D28" i="1"/>
  <c r="D27" i="1"/>
  <c r="Y26" i="1"/>
  <c r="D26" i="1"/>
  <c r="D25" i="1"/>
  <c r="D24" i="1"/>
  <c r="D20" i="1"/>
  <c r="D19" i="1"/>
  <c r="AK18" i="1"/>
  <c r="D18" i="1"/>
  <c r="AK17" i="1"/>
  <c r="AK16" i="1"/>
  <c r="Y16" i="1"/>
  <c r="K16" i="1"/>
  <c r="D12" i="1"/>
  <c r="D11" i="1"/>
  <c r="D10" i="1"/>
  <c r="K8" i="1"/>
  <c r="D7" i="1"/>
  <c r="D6" i="1"/>
  <c r="D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lservaes</author>
    <author>mturin</author>
  </authors>
  <commentList>
    <comment ref="A19" authorId="0" shapeId="0" xr:uid="{00000000-0006-0000-0000-000001000000}">
      <text>
        <r>
          <rPr>
            <b/>
            <sz val="9"/>
            <color indexed="81"/>
            <rFont val="Tahoma"/>
            <family val="2"/>
          </rPr>
          <t>General information</t>
        </r>
        <r>
          <rPr>
            <sz val="9"/>
            <color indexed="81"/>
            <rFont val="Tahoma"/>
            <family val="2"/>
          </rPr>
          <t xml:space="preserve">
Was the event management checklist provided to the Commissaires before the start of the event?
Was an event schedule and draft start lists provided to the Commissaire before the event?
 </t>
        </r>
      </text>
    </comment>
    <comment ref="A20" authorId="0" shapeId="0" xr:uid="{00000000-0006-0000-0000-000003000000}">
      <text>
        <r>
          <rPr>
            <b/>
            <sz val="9"/>
            <color indexed="81"/>
            <rFont val="Tahoma"/>
            <family val="2"/>
          </rPr>
          <t>Timekeeping and transponders</t>
        </r>
        <r>
          <rPr>
            <sz val="9"/>
            <color indexed="81"/>
            <rFont val="Tahoma"/>
            <family val="2"/>
          </rPr>
          <t xml:space="preserve">
Was Electronic Timing Available? 
Manual Timing in place?
</t>
        </r>
        <r>
          <rPr>
            <b/>
            <sz val="9"/>
            <color indexed="81"/>
            <rFont val="Tahoma"/>
            <family val="2"/>
          </rPr>
          <t xml:space="preserve">Photo-finish
</t>
        </r>
        <r>
          <rPr>
            <sz val="9"/>
            <color indexed="81"/>
            <rFont val="Tahoma"/>
            <family val="2"/>
          </rPr>
          <t xml:space="preserve">Did the organisation provide photo-finish equipment?
Did the equipment operate properly?
</t>
        </r>
        <r>
          <rPr>
            <b/>
            <sz val="9"/>
            <color indexed="81"/>
            <rFont val="Tahoma"/>
            <family val="2"/>
          </rPr>
          <t xml:space="preserve">Special arrangements for time trials, pursuits, and team sprints
</t>
        </r>
        <r>
          <rPr>
            <sz val="9"/>
            <color indexed="81"/>
            <rFont val="Tahoma"/>
            <family val="2"/>
          </rPr>
          <t xml:space="preserve">Were starting gates used and synchronized with timing? 
Were they tested prior to the event start?
</t>
        </r>
        <r>
          <rPr>
            <b/>
            <sz val="9"/>
            <color indexed="81"/>
            <rFont val="Tahoma"/>
            <family val="2"/>
          </rPr>
          <t>Start lists and results</t>
        </r>
        <r>
          <rPr>
            <sz val="9"/>
            <color indexed="81"/>
            <rFont val="Tahoma"/>
            <family val="2"/>
          </rPr>
          <t xml:space="preserve">
Were the start lists and the results correct and available quickly?
Was there a place for distribution of communiques?
</t>
        </r>
      </text>
    </comment>
    <comment ref="A23" authorId="1" shapeId="0" xr:uid="{00000000-0006-0000-0000-000004000000}">
      <text>
        <r>
          <rPr>
            <sz val="9"/>
            <color indexed="81"/>
            <rFont val="Tahoma"/>
            <family val="2"/>
          </rPr>
          <t>Any comment on the building, grandstands, wardrobe, showers, toilets, infield, available rooms, etc.</t>
        </r>
      </text>
    </comment>
    <comment ref="A24" authorId="1" shapeId="0" xr:uid="{00000000-0006-0000-0000-000005000000}">
      <text>
        <r>
          <rPr>
            <sz val="9"/>
            <color indexed="81"/>
            <rFont val="Tahoma"/>
            <family val="2"/>
          </rPr>
          <t xml:space="preserve">Any comment on: Track surface, gates, fencings, safety zone, lights, safety requirements?
</t>
        </r>
      </text>
    </comment>
    <comment ref="A25" authorId="1" shapeId="0" xr:uid="{00000000-0006-0000-0000-000006000000}">
      <text>
        <r>
          <rPr>
            <sz val="9"/>
            <color indexed="81"/>
            <rFont val="Tahoma"/>
            <family val="2"/>
          </rPr>
          <t>Track Equipment-starting blocks, pistols, flags, watches
Equipment for the judge referee if used</t>
        </r>
      </text>
    </comment>
    <comment ref="A28" authorId="1" shapeId="0" xr:uid="{00000000-0006-0000-0000-00000A000000}">
      <text>
        <r>
          <rPr>
            <b/>
            <sz val="9"/>
            <color indexed="81"/>
            <rFont val="Tahoma"/>
            <family val="2"/>
          </rPr>
          <t>Competition program</t>
        </r>
        <r>
          <rPr>
            <sz val="9"/>
            <color indexed="81"/>
            <rFont val="Tahoma"/>
            <family val="2"/>
          </rPr>
          <t xml:space="preserve">
Did the program run to schedule? 
Did the distance and number of entries for each category shall be as set out within the AusCycling Regulations?</t>
        </r>
      </text>
    </comment>
    <comment ref="A29" authorId="0" shapeId="0" xr:uid="{00000000-0006-0000-0000-00000B000000}">
      <text>
        <r>
          <rPr>
            <sz val="9"/>
            <color indexed="81"/>
            <rFont val="Tahoma"/>
            <family val="2"/>
          </rPr>
          <t xml:space="preserve">Did the distances of each event complying with the AusCycling Regulations?
Was the minimum format of each event complying with the AusCycling Regulations?
</t>
        </r>
      </text>
    </comment>
    <comment ref="A32" authorId="0" shapeId="0" xr:uid="{00000000-0006-0000-0000-00000E000000}">
      <text>
        <r>
          <rPr>
            <b/>
            <sz val="9"/>
            <color indexed="81"/>
            <rFont val="Tahoma"/>
            <family val="2"/>
          </rPr>
          <t>Medical service</t>
        </r>
        <r>
          <rPr>
            <sz val="9"/>
            <color indexed="81"/>
            <rFont val="Tahoma"/>
            <family val="2"/>
          </rPr>
          <t xml:space="preserve">
Was first aid available at all times (training and competitions) for athletes?
Was there an adequate area where first aid could care for athletes?
Was an ambulance in attendance?
</t>
        </r>
        <r>
          <rPr>
            <b/>
            <sz val="9"/>
            <color indexed="81"/>
            <rFont val="Tahoma"/>
            <family val="2"/>
          </rPr>
          <t xml:space="preserve">Intervention in case of an accident
</t>
        </r>
        <r>
          <rPr>
            <sz val="9"/>
            <color indexed="81"/>
            <rFont val="Tahoma"/>
            <family val="2"/>
          </rPr>
          <t xml:space="preserve">Were there any medical incidents? 
Was an ambulance called and did it arrive in a timely manner?
Did the injured required transportation to a hospital?
How did the first intervention care rate in terms of quality, relevance and consistency?
</t>
        </r>
        <r>
          <rPr>
            <b/>
            <sz val="9"/>
            <color indexed="81"/>
            <rFont val="Tahoma"/>
            <family val="2"/>
          </rPr>
          <t>For spectators</t>
        </r>
        <r>
          <rPr>
            <sz val="9"/>
            <color indexed="81"/>
            <rFont val="Tahoma"/>
            <family val="2"/>
          </rPr>
          <t xml:space="preserve">
Was first aid available for spectators?</t>
        </r>
      </text>
    </comment>
    <comment ref="A35" authorId="0" shapeId="0" xr:uid="{00000000-0006-0000-0000-00000F000000}">
      <text>
        <r>
          <rPr>
            <sz val="9"/>
            <color indexed="81"/>
            <rFont val="Tahoma"/>
            <family val="2"/>
          </rPr>
          <t>Was there an event photographer(s)?
Did the event photographer(s) follow safety instructions?
Was the event covered through a website?</t>
        </r>
      </text>
    </comment>
    <comment ref="A38" authorId="1" shapeId="0" xr:uid="{00000000-0006-0000-0000-000010000000}">
      <text/>
    </comment>
    <comment ref="A40" authorId="1" shapeId="0" xr:uid="{00000000-0006-0000-0000-000011000000}">
      <text>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lservaes</author>
    <author>mturin</author>
  </authors>
  <commentList>
    <comment ref="B6" authorId="0" shapeId="0" xr:uid="{00000000-0006-0000-0200-000001000000}">
      <text>
        <r>
          <rPr>
            <b/>
            <sz val="9"/>
            <color indexed="81"/>
            <rFont val="Tahoma"/>
            <family val="2"/>
          </rPr>
          <t>General information</t>
        </r>
        <r>
          <rPr>
            <sz val="9"/>
            <color indexed="81"/>
            <rFont val="Tahoma"/>
            <family val="2"/>
          </rPr>
          <t xml:space="preserve">
Has a general information document been sent to the Commissaires before the start of the event?
</t>
        </r>
      </text>
    </comment>
    <comment ref="B7" authorId="0" shapeId="0" xr:uid="{00000000-0006-0000-0200-000002000000}">
      <text>
        <r>
          <rPr>
            <b/>
            <sz val="9"/>
            <color indexed="81"/>
            <rFont val="Tahoma"/>
            <family val="2"/>
          </rPr>
          <t>Administrative evaluation</t>
        </r>
        <r>
          <rPr>
            <sz val="9"/>
            <color indexed="81"/>
            <rFont val="Tahoma"/>
            <family val="2"/>
          </rPr>
          <t xml:space="preserve">
Has a general information document been sent to the Commissaires before the start of the event?
Did the organiser provide a technical guide?
</t>
        </r>
        <r>
          <rPr>
            <b/>
            <sz val="9"/>
            <color indexed="81"/>
            <rFont val="Tahoma"/>
            <family val="2"/>
          </rPr>
          <t xml:space="preserve">
Rules of participation</t>
        </r>
        <r>
          <rPr>
            <sz val="9"/>
            <color indexed="81"/>
            <rFont val="Tahoma"/>
            <family val="2"/>
          </rPr>
          <t xml:space="preserve">
Was there a specific regulation to the event (in compliance with UCI/AUSCycling Regulations)?
Were the rules of participation respected? (Auscycling Championship Requirements for Domestic or Open Championship Event, AusCycling Regulations 2.00.01-2.00.03)
Was the minimum format of each race complying with the AusCycling Regulations? (Note:The distance and number of entries for each category shall be as set out within the Track &amp; Road Regulations)
</t>
        </r>
        <r>
          <rPr>
            <b/>
            <sz val="9"/>
            <color indexed="81"/>
            <rFont val="Tahoma"/>
            <family val="2"/>
          </rPr>
          <t>Participants enrolment</t>
        </r>
        <r>
          <rPr>
            <sz val="9"/>
            <color indexed="81"/>
            <rFont val="Tahoma"/>
            <family val="2"/>
          </rPr>
          <t xml:space="preserve">
Did the organiser request entry fees from participants? 
Were participants invited as per art. 3.3.003? Or was the registration open to any participant? 
Were qualification races organized? 
Was there any prize money for the participants? 
</t>
        </r>
        <r>
          <rPr>
            <b/>
            <sz val="9"/>
            <color indexed="81"/>
            <rFont val="Tahoma"/>
            <family val="2"/>
          </rPr>
          <t xml:space="preserve">Organisation headquarters and meetings
</t>
        </r>
        <r>
          <rPr>
            <sz val="9"/>
            <color indexed="81"/>
            <rFont val="Tahoma"/>
            <family val="2"/>
          </rPr>
          <t>Did the organiser provide an administration room for the duration of the event? 
Were the administration personnel both available and competent? 
Was there a Team Manager meeting organized?</t>
        </r>
        <r>
          <rPr>
            <b/>
            <sz val="9"/>
            <color indexed="81"/>
            <rFont val="Tahoma"/>
            <family val="2"/>
          </rPr>
          <t xml:space="preserve">
</t>
        </r>
        <r>
          <rPr>
            <sz val="9"/>
            <color indexed="81"/>
            <rFont val="Tahoma"/>
            <family val="2"/>
          </rPr>
          <t xml:space="preserve">
</t>
        </r>
        <r>
          <rPr>
            <b/>
            <sz val="9"/>
            <color indexed="81"/>
            <rFont val="Tahoma"/>
            <family val="2"/>
          </rPr>
          <t>Support for commissaires and race management</t>
        </r>
        <r>
          <rPr>
            <sz val="9"/>
            <color indexed="81"/>
            <rFont val="Tahoma"/>
            <family val="2"/>
          </rPr>
          <t xml:space="preserve">
Were commissaires offered appropriate support? (transport, accommodation, meals, etc.) 
Was the cooperation between the commissaires and organiser satisfact</t>
        </r>
      </text>
    </comment>
    <comment ref="B8" authorId="0" shapeId="0" xr:uid="{00000000-0006-0000-0200-000003000000}">
      <text>
        <r>
          <rPr>
            <b/>
            <sz val="9"/>
            <color indexed="81"/>
            <rFont val="Tahoma"/>
            <family val="2"/>
          </rPr>
          <t>Timekeeping and transponders</t>
        </r>
        <r>
          <rPr>
            <sz val="9"/>
            <color indexed="81"/>
            <rFont val="Tahoma"/>
            <family val="2"/>
          </rPr>
          <t xml:space="preserve">
Was Electronic Timing Available? 
Was the timekeeping accurate to 1/100 of a second?
Did the organiser provide every rider with a transponder?
Was Manual Timing/Watches in place? 
</t>
        </r>
        <r>
          <rPr>
            <b/>
            <sz val="9"/>
            <color indexed="81"/>
            <rFont val="Tahoma"/>
            <family val="2"/>
          </rPr>
          <t xml:space="preserve">Photo-finish
</t>
        </r>
        <r>
          <rPr>
            <sz val="9"/>
            <color indexed="81"/>
            <rFont val="Tahoma"/>
            <family val="2"/>
          </rPr>
          <t xml:space="preserve">Did the organisation provide photo-finish equipment?
Did the equipment operate properly and could the photos be used?
Was the photo-finish camera correctly positioned? Was the photo-finish equipment properly synchronised with the race time?
</t>
        </r>
        <r>
          <rPr>
            <b/>
            <sz val="9"/>
            <color indexed="81"/>
            <rFont val="Tahoma"/>
            <family val="2"/>
          </rPr>
          <t xml:space="preserve">Special arrangements for time trials, pursuits, and team sprints
</t>
        </r>
        <r>
          <rPr>
            <sz val="9"/>
            <color indexed="81"/>
            <rFont val="Tahoma"/>
            <family val="2"/>
          </rPr>
          <t xml:space="preserve">Were starting blocks used and synchronized with timing? 
</t>
        </r>
        <r>
          <rPr>
            <b/>
            <sz val="9"/>
            <color indexed="81"/>
            <rFont val="Tahoma"/>
            <family val="2"/>
          </rPr>
          <t>Start lists and results</t>
        </r>
        <r>
          <rPr>
            <sz val="9"/>
            <color indexed="81"/>
            <rFont val="Tahoma"/>
            <family val="2"/>
          </rPr>
          <t xml:space="preserve">
Were the start lists and the results correctly established? available quickly?
Were the results duplicated and distributed efficiently?</t>
        </r>
      </text>
    </comment>
    <comment ref="B13" authorId="1" shapeId="0" xr:uid="{00000000-0006-0000-0200-000004000000}">
      <text>
        <r>
          <rPr>
            <sz val="9"/>
            <color indexed="81"/>
            <rFont val="Tahoma"/>
            <family val="2"/>
          </rPr>
          <t>Any comment on the building, grandstands, wardrobe, showers, toilets, infield, available rooms, etc.</t>
        </r>
      </text>
    </comment>
    <comment ref="B14" authorId="1" shapeId="0" xr:uid="{00000000-0006-0000-0200-000005000000}">
      <text>
        <r>
          <rPr>
            <sz val="9"/>
            <color indexed="81"/>
            <rFont val="Tahoma"/>
            <family val="2"/>
          </rPr>
          <t xml:space="preserve">Any comment on: Track surface, gates, fencings, safety zone, lights
</t>
        </r>
      </text>
    </comment>
    <comment ref="B16" authorId="1" shapeId="0" xr:uid="{00000000-0006-0000-0200-000006000000}">
      <text>
        <r>
          <rPr>
            <sz val="9"/>
            <color indexed="81"/>
            <rFont val="Arial"/>
            <family val="2"/>
          </rPr>
          <t>Electronic timekeeping, photo finish, transponders, scoreboard, colaboration with timing company</t>
        </r>
      </text>
    </comment>
    <comment ref="B17" authorId="1" shapeId="0" xr:uid="{00000000-0006-0000-0200-000007000000}">
      <text>
        <r>
          <rPr>
            <sz val="9"/>
            <color indexed="81"/>
            <rFont val="Tahoma"/>
            <family val="2"/>
          </rPr>
          <t>Material for the judge referee, video system, starter's podium</t>
        </r>
      </text>
    </comment>
    <comment ref="B20" authorId="1" shapeId="0" xr:uid="{00000000-0006-0000-0200-000008000000}">
      <text>
        <r>
          <rPr>
            <b/>
            <sz val="9"/>
            <color indexed="81"/>
            <rFont val="Tahoma"/>
            <family val="2"/>
          </rPr>
          <t>Competition program</t>
        </r>
        <r>
          <rPr>
            <sz val="9"/>
            <color indexed="81"/>
            <rFont val="Tahoma"/>
            <family val="2"/>
          </rPr>
          <t xml:space="preserve">
Were the minum criteria of participation and of programme comply with AusCycling Regulation ?
Were the schedule of events identical to what was registered on the CA calendar/website?
Were the competition schedule and timing correctly respected?</t>
        </r>
      </text>
    </comment>
    <comment ref="B21" authorId="0" shapeId="0" xr:uid="{00000000-0006-0000-0200-000009000000}">
      <text>
        <r>
          <rPr>
            <sz val="9"/>
            <color indexed="81"/>
            <rFont val="Tahoma"/>
            <family val="2"/>
          </rPr>
          <t xml:space="preserve">Did the distances of each event complying with the UCI/AusCycling Regulations?
Was the minimum format of each event complying with the AusCycling Regulations?
&gt; Special note for the minimum number of participant in Keirin, Scratch, Points, and in Sprint
</t>
        </r>
      </text>
    </comment>
    <comment ref="B22" authorId="1" shapeId="0" xr:uid="{00000000-0006-0000-0200-00000A000000}">
      <text>
        <r>
          <rPr>
            <sz val="9"/>
            <color indexed="81"/>
            <rFont val="Tahoma"/>
            <family val="2"/>
          </rPr>
          <t>Was a speaker present during the races?
Was he familiar with track cycling?</t>
        </r>
      </text>
    </comment>
    <comment ref="B23" authorId="0" shapeId="0" xr:uid="{00000000-0006-0000-0200-00000B000000}">
      <text>
        <r>
          <rPr>
            <sz val="9"/>
            <color indexed="81"/>
            <rFont val="Tahoma"/>
            <family val="2"/>
          </rPr>
          <t>Were there spectators at the velodrome?
Did the event arouse popular enthusiasm, were local groups interested (schools, etc.)?
Was there entertainment aside the sporting program?</t>
        </r>
      </text>
    </comment>
    <comment ref="B26" authorId="0" shapeId="0" xr:uid="{00000000-0006-0000-0200-00000C000000}">
      <text>
        <r>
          <rPr>
            <b/>
            <sz val="9"/>
            <color indexed="81"/>
            <rFont val="Tahoma"/>
            <family val="2"/>
          </rPr>
          <t>Medical service</t>
        </r>
        <r>
          <rPr>
            <sz val="9"/>
            <color indexed="81"/>
            <rFont val="Tahoma"/>
            <family val="2"/>
          </rPr>
          <t xml:space="preserve">
Was first aid available at all times (training and competitions) for athletes?
Was an ambulance available at all times?
Did all medical personnel have a list of local medical facilities and hospitals?
Did all medical personnel have a list of phone numbers of the local emergency services?</t>
        </r>
        <r>
          <rPr>
            <b/>
            <sz val="9"/>
            <color indexed="81"/>
            <rFont val="Tahoma"/>
            <family val="2"/>
          </rPr>
          <t xml:space="preserve">
Intervention in case of an accident
</t>
        </r>
        <r>
          <rPr>
            <sz val="9"/>
            <color indexed="81"/>
            <rFont val="Tahoma"/>
            <family val="2"/>
          </rPr>
          <t xml:space="preserve">Did the medical staff intervene rapidly? 
How did the first intervention care rate in terms of quality, relevance and consistency?
</t>
        </r>
        <r>
          <rPr>
            <b/>
            <sz val="9"/>
            <color indexed="81"/>
            <rFont val="Tahoma"/>
            <family val="2"/>
          </rPr>
          <t>For spectators</t>
        </r>
        <r>
          <rPr>
            <sz val="9"/>
            <color indexed="81"/>
            <rFont val="Tahoma"/>
            <family val="2"/>
          </rPr>
          <t xml:space="preserve">
Was first aid available for spectators?</t>
        </r>
      </text>
    </comment>
    <comment ref="B29" authorId="0" shapeId="0" xr:uid="{00000000-0006-0000-0200-00000D000000}">
      <text>
        <r>
          <rPr>
            <sz val="9"/>
            <color indexed="81"/>
            <rFont val="Tahoma"/>
            <family val="2"/>
          </rPr>
          <t>Was there significant media interest?
Was there TV coverage? Local, national or international?
Radio coverage?
Written press?
Social Media?
Were there official photographers?
Was the event covered through a website?</t>
        </r>
      </text>
    </comment>
    <comment ref="B32" authorId="1" shapeId="0" xr:uid="{00000000-0006-0000-0200-00000E000000}">
      <text/>
    </comment>
    <comment ref="B34" authorId="1" shapeId="0" xr:uid="{00000000-0006-0000-0200-00000F000000}">
      <text>
        <r>
          <rPr>
            <sz val="9"/>
            <color indexed="81"/>
            <rFont val="Tahoma"/>
            <family val="2"/>
          </rPr>
          <t xml:space="preserve">
</t>
        </r>
      </text>
    </comment>
  </commentList>
</comments>
</file>

<file path=xl/sharedStrings.xml><?xml version="1.0" encoding="utf-8"?>
<sst xmlns="http://schemas.openxmlformats.org/spreadsheetml/2006/main" count="194" uniqueCount="111">
  <si>
    <t>Overall evaluation of the event for the attention of the Organiser, to be completed…</t>
  </si>
  <si>
    <t>Detailed evaluation to be completed…</t>
  </si>
  <si>
    <r>
      <rPr>
        <b/>
        <i/>
        <sz val="10"/>
        <color rgb="FF00B050"/>
        <rFont val="Calibri"/>
        <family val="2"/>
        <scheme val="minor"/>
      </rPr>
      <t xml:space="preserve">1: Green </t>
    </r>
    <r>
      <rPr>
        <b/>
        <i/>
        <sz val="10"/>
        <color theme="1"/>
        <rFont val="Calibri"/>
        <family val="2"/>
        <scheme val="minor"/>
      </rPr>
      <t xml:space="preserve">  </t>
    </r>
    <r>
      <rPr>
        <b/>
        <i/>
        <sz val="10"/>
        <color theme="9"/>
        <rFont val="Calibri"/>
        <family val="2"/>
        <scheme val="minor"/>
      </rPr>
      <t>2: Orange</t>
    </r>
    <r>
      <rPr>
        <b/>
        <i/>
        <sz val="10"/>
        <color theme="1"/>
        <rFont val="Calibri"/>
        <family val="2"/>
        <scheme val="minor"/>
      </rPr>
      <t xml:space="preserve">   </t>
    </r>
    <r>
      <rPr>
        <b/>
        <i/>
        <sz val="10"/>
        <color rgb="FFFF0000"/>
        <rFont val="Calibri"/>
        <family val="2"/>
        <scheme val="minor"/>
      </rPr>
      <t>3: Red</t>
    </r>
    <r>
      <rPr>
        <b/>
        <i/>
        <sz val="10"/>
        <color theme="1"/>
        <rFont val="Calibri"/>
        <family val="2"/>
        <scheme val="minor"/>
      </rPr>
      <t xml:space="preserve">   </t>
    </r>
    <r>
      <rPr>
        <b/>
        <i/>
        <sz val="10"/>
        <color theme="1" tint="0.34998626667073579"/>
        <rFont val="Calibri"/>
        <family val="2"/>
        <scheme val="minor"/>
      </rPr>
      <t>N/A: Not Applicable   N/C: Not Checked</t>
    </r>
  </si>
  <si>
    <t>ORGANISATION</t>
  </si>
  <si>
    <t>N/C</t>
  </si>
  <si>
    <t>Information given before the event</t>
  </si>
  <si>
    <t>Summary in few words…</t>
  </si>
  <si>
    <t>Administrative evaluation and event management</t>
  </si>
  <si>
    <t>Start, timekeeping and classification operations</t>
  </si>
  <si>
    <t>FACILITIES / VELODROME / TRACK</t>
  </si>
  <si>
    <t xml:space="preserve">Track homologated by the UCI </t>
  </si>
  <si>
    <t>Length of the track</t>
  </si>
  <si>
    <t>General state of the building and premises</t>
  </si>
  <si>
    <t>Quality of maintenance of track surface</t>
  </si>
  <si>
    <t>Timing material</t>
  </si>
  <si>
    <t>Technical material for the judgement of the race</t>
  </si>
  <si>
    <t>COMPETITION</t>
  </si>
  <si>
    <t>Competitions program</t>
  </si>
  <si>
    <t>Minimum event formats</t>
  </si>
  <si>
    <t>Speaker(s)</t>
  </si>
  <si>
    <t>Presence of spectators, entertainment</t>
  </si>
  <si>
    <t>SAFETY</t>
  </si>
  <si>
    <t>Medical service</t>
  </si>
  <si>
    <t>MEDIA</t>
  </si>
  <si>
    <t>Media interest</t>
  </si>
  <si>
    <t>GENERAL EVALUATION</t>
  </si>
  <si>
    <r>
      <t xml:space="preserve">The dashboard below will be sent </t>
    </r>
    <r>
      <rPr>
        <b/>
        <u/>
        <sz val="12"/>
        <color rgb="FFFF0000"/>
        <rFont val="Calibri"/>
        <family val="2"/>
        <scheme val="minor"/>
      </rPr>
      <t>to the Organiser</t>
    </r>
    <r>
      <rPr>
        <sz val="12"/>
        <color rgb="FFFF0000"/>
        <rFont val="Calibri"/>
        <family val="2"/>
        <scheme val="minor"/>
      </rPr>
      <t xml:space="preserve">. Please pay attention to </t>
    </r>
    <r>
      <rPr>
        <b/>
        <u/>
        <sz val="12"/>
        <color rgb="FFFF0000"/>
        <rFont val="Calibri"/>
        <family val="2"/>
        <scheme val="minor"/>
      </rPr>
      <t>spelling</t>
    </r>
    <r>
      <rPr>
        <sz val="12"/>
        <color rgb="FFFF0000"/>
        <rFont val="Calibri"/>
        <family val="2"/>
        <scheme val="minor"/>
      </rPr>
      <t xml:space="preserve"> and </t>
    </r>
    <r>
      <rPr>
        <b/>
        <u/>
        <sz val="12"/>
        <color rgb="FFFF0000"/>
        <rFont val="Calibri"/>
        <family val="2"/>
        <scheme val="minor"/>
      </rPr>
      <t>wording</t>
    </r>
    <r>
      <rPr>
        <sz val="12"/>
        <color rgb="FFFF0000"/>
        <rFont val="Calibri"/>
        <family val="2"/>
        <scheme val="minor"/>
      </rPr>
      <t xml:space="preserve"> (ask for the help of an other commissaire if necessary).
</t>
    </r>
    <r>
      <rPr>
        <sz val="12"/>
        <color rgb="FFFF0000"/>
        <rFont val="Calibri"/>
        <family val="2"/>
        <scheme val="minor"/>
      </rPr>
      <t>If one of the topic has not been checked or is not applicable or if there is no specific comment to be made,
please write "This topic was not checked", "This topic is not applicable to this event" ou "No comment regarding this topic".</t>
    </r>
  </si>
  <si>
    <t>Adequate race material (starting blocks, pistols, flags, watches,etc)</t>
  </si>
  <si>
    <t xml:space="preserve">Additional Category if Required. </t>
  </si>
  <si>
    <t>EVENTS ANALYSIS</t>
  </si>
  <si>
    <t>Categories</t>
  </si>
  <si>
    <t>Sprint</t>
  </si>
  <si>
    <t>Keirin</t>
  </si>
  <si>
    <t>Team Sprint</t>
  </si>
  <si>
    <t>1km/500m TT</t>
  </si>
  <si>
    <t>Team Pursuit</t>
  </si>
  <si>
    <t>Omnium</t>
  </si>
  <si>
    <t>Madison</t>
  </si>
  <si>
    <t>Points Race</t>
  </si>
  <si>
    <t>Scratch</t>
  </si>
  <si>
    <t>Individual Pursuit</t>
  </si>
  <si>
    <t>Elimination</t>
  </si>
  <si>
    <t>Stayer/Derny</t>
  </si>
  <si>
    <t>Comments</t>
  </si>
  <si>
    <t>Further comments on the scheduled events:</t>
  </si>
  <si>
    <t>PARA-CYCLING EVENTS ANALYSIS</t>
  </si>
  <si>
    <t>Tandem Sprint</t>
  </si>
  <si>
    <t>Tandem Team Sprint</t>
  </si>
  <si>
    <t>MB</t>
  </si>
  <si>
    <t>MC1</t>
  </si>
  <si>
    <t>MC2</t>
  </si>
  <si>
    <t>MC3</t>
  </si>
  <si>
    <t>MC4</t>
  </si>
  <si>
    <t>MC5</t>
  </si>
  <si>
    <t>WB</t>
  </si>
  <si>
    <t>WC1</t>
  </si>
  <si>
    <t>WC2</t>
  </si>
  <si>
    <t>WC3</t>
  </si>
  <si>
    <t>WC4</t>
  </si>
  <si>
    <r>
      <t xml:space="preserve">The dashboard below will be used for statistics purposes.
Please fill in the boxes with the </t>
    </r>
    <r>
      <rPr>
        <b/>
        <sz val="11"/>
        <color rgb="FFFF0000"/>
        <rFont val="Calibri"/>
        <family val="2"/>
        <scheme val="minor"/>
      </rPr>
      <t xml:space="preserve">NUMBER OF PARTICIPATING STATES* </t>
    </r>
    <r>
      <rPr>
        <sz val="11"/>
        <color rgb="FFFF0000"/>
        <rFont val="Calibri"/>
        <family val="2"/>
        <scheme val="minor"/>
      </rPr>
      <t xml:space="preserve"> 
of each event that was scheduled (even if it was a national event).
</t>
    </r>
    <r>
      <rPr>
        <i/>
        <sz val="9"/>
        <color rgb="FFFF0000"/>
        <rFont val="Calibri"/>
        <family val="2"/>
        <scheme val="minor"/>
      </rPr>
      <t xml:space="preserve">*Only numbers can be added in these cells. Text can be added in the Comments boxes. </t>
    </r>
    <r>
      <rPr>
        <i/>
        <sz val="11"/>
        <color rgb="FFFF0000"/>
        <rFont val="Calibri"/>
        <family val="2"/>
        <scheme val="minor"/>
      </rPr>
      <t xml:space="preserve">
</t>
    </r>
    <r>
      <rPr>
        <sz val="11"/>
        <color rgb="FFFF0000"/>
        <rFont val="Calibri"/>
        <family val="2"/>
        <scheme val="minor"/>
      </rPr>
      <t xml:space="preserve">
</t>
    </r>
  </si>
  <si>
    <r>
      <t xml:space="preserve">The dashboard below will be used for the evaluation of the event </t>
    </r>
    <r>
      <rPr>
        <b/>
        <sz val="11"/>
        <color rgb="FFFF0000"/>
        <rFont val="Calibri"/>
        <family val="2"/>
        <scheme val="minor"/>
      </rPr>
      <t>.</t>
    </r>
    <r>
      <rPr>
        <sz val="11"/>
        <color rgb="FFFF0000"/>
        <rFont val="Calibri"/>
        <family val="2"/>
        <scheme val="minor"/>
      </rPr>
      <t xml:space="preserve">
Please fill in the boxes with the </t>
    </r>
    <r>
      <rPr>
        <b/>
        <sz val="11"/>
        <color rgb="FFFF0000"/>
        <rFont val="Calibri"/>
        <family val="2"/>
        <scheme val="minor"/>
      </rPr>
      <t xml:space="preserve">NUMBER OF PARTICIPATING STATES* </t>
    </r>
    <r>
      <rPr>
        <sz val="11"/>
        <color rgb="FFFF0000"/>
        <rFont val="Calibri"/>
        <family val="2"/>
        <scheme val="minor"/>
      </rPr>
      <t xml:space="preserve"> 
of each event that was scheduled (even if it was a national event).
</t>
    </r>
    <r>
      <rPr>
        <i/>
        <sz val="9"/>
        <color rgb="FFFF0000"/>
        <rFont val="Calibri"/>
        <family val="2"/>
        <scheme val="minor"/>
      </rPr>
      <t xml:space="preserve">*Only numbers can be added in these cells. Text can be added in the Comments boxes. </t>
    </r>
    <r>
      <rPr>
        <i/>
        <sz val="11"/>
        <color rgb="FFFF0000"/>
        <rFont val="Calibri"/>
        <family val="2"/>
        <scheme val="minor"/>
      </rPr>
      <t xml:space="preserve">
</t>
    </r>
    <r>
      <rPr>
        <sz val="11"/>
        <color rgb="FFFF0000"/>
        <rFont val="Calibri"/>
        <family val="2"/>
        <scheme val="minor"/>
      </rPr>
      <t xml:space="preserve">
</t>
    </r>
  </si>
  <si>
    <t>INFORMATION ABOUT THE COMPETITION TO BE COMPLETED BY THE PRESIDENT OF THE COMMMISSAIRES' PANEL</t>
  </si>
  <si>
    <t>Competition name:</t>
  </si>
  <si>
    <t>Country:</t>
  </si>
  <si>
    <t>Track Class:</t>
  </si>
  <si>
    <r>
      <t xml:space="preserve">Start date </t>
    </r>
    <r>
      <rPr>
        <sz val="9"/>
        <rFont val="Calibri"/>
        <family val="2"/>
        <scheme val="minor"/>
      </rPr>
      <t>(DD/MM/YY)</t>
    </r>
    <r>
      <rPr>
        <sz val="11"/>
        <rFont val="Calibri"/>
        <family val="2"/>
        <scheme val="minor"/>
      </rPr>
      <t>:</t>
    </r>
  </si>
  <si>
    <t>Para-cycling Class:</t>
  </si>
  <si>
    <r>
      <t xml:space="preserve">End date </t>
    </r>
    <r>
      <rPr>
        <sz val="9"/>
        <rFont val="Calibri"/>
        <family val="2"/>
        <scheme val="minor"/>
      </rPr>
      <t>(DD/MM/YY)</t>
    </r>
    <r>
      <rPr>
        <sz val="11"/>
        <rFont val="Calibri"/>
        <family val="2"/>
        <scheme val="minor"/>
      </rPr>
      <t>:</t>
    </r>
  </si>
  <si>
    <t>Name of the venue:</t>
  </si>
  <si>
    <t>Duration:</t>
  </si>
  <si>
    <t>Velodrome type:</t>
  </si>
  <si>
    <t>Season:</t>
  </si>
  <si>
    <t>Track Length (m):</t>
  </si>
  <si>
    <t>Surname and FIRST NAME</t>
  </si>
  <si>
    <r>
      <rPr>
        <sz val="10"/>
        <color theme="1"/>
        <rFont val="Calibri"/>
        <family val="2"/>
        <scheme val="minor"/>
      </rPr>
      <t xml:space="preserve">E-mail address </t>
    </r>
  </si>
  <si>
    <r>
      <rPr>
        <sz val="10"/>
        <color theme="1"/>
        <rFont val="Calibri"/>
        <family val="2"/>
        <scheme val="minor"/>
      </rPr>
      <t>Mobile phone</t>
    </r>
  </si>
  <si>
    <r>
      <rPr>
        <sz val="11"/>
        <color theme="1"/>
        <rFont val="Calibri"/>
        <family val="2"/>
        <scheme val="minor"/>
      </rPr>
      <t>Event Director:</t>
    </r>
  </si>
  <si>
    <t>President of the Commissaires’ Panel:</t>
  </si>
  <si>
    <t>Members of Commissaires' Panel</t>
  </si>
  <si>
    <t>UCI/ENC/NAT Commissaires</t>
  </si>
  <si>
    <t>Experienced (YES/NO)</t>
  </si>
  <si>
    <t>Secretary:</t>
  </si>
  <si>
    <t>Starter:</t>
  </si>
  <si>
    <t>Judge Referee:</t>
  </si>
  <si>
    <t>NAME</t>
  </si>
  <si>
    <t>E-mail address</t>
  </si>
  <si>
    <r>
      <rPr>
        <sz val="11"/>
        <color theme="1"/>
        <rFont val="Calibri"/>
        <family val="2"/>
        <scheme val="minor"/>
      </rPr>
      <t>Timing/Photo-Finish service provider:</t>
    </r>
  </si>
  <si>
    <r>
      <rPr>
        <sz val="11"/>
        <color theme="1"/>
        <rFont val="Calibri"/>
        <family val="2"/>
        <scheme val="minor"/>
      </rPr>
      <t>Results service provider:</t>
    </r>
  </si>
  <si>
    <t>Additional Commissaires:</t>
  </si>
  <si>
    <t>WC5</t>
  </si>
  <si>
    <t>State:</t>
  </si>
  <si>
    <t>Level Of Commissaire</t>
  </si>
  <si>
    <t>Role</t>
  </si>
  <si>
    <t>Name/Location of the venue:</t>
  </si>
  <si>
    <t>First Aid</t>
  </si>
  <si>
    <t>Media/Photographers</t>
  </si>
  <si>
    <t>Quality and Safety of the Track Area</t>
  </si>
  <si>
    <t>Quality and Safety of the Event Site</t>
  </si>
  <si>
    <t>Was all racing and administration equipment available?</t>
  </si>
  <si>
    <r>
      <t xml:space="preserve">Event dates </t>
    </r>
    <r>
      <rPr>
        <b/>
        <sz val="9"/>
        <rFont val="Calibri"/>
        <family val="2"/>
        <scheme val="minor"/>
      </rPr>
      <t>(DD/MM/YY)</t>
    </r>
    <r>
      <rPr>
        <b/>
        <sz val="11"/>
        <rFont val="Calibri"/>
        <family val="2"/>
        <scheme val="minor"/>
      </rPr>
      <t>:</t>
    </r>
  </si>
  <si>
    <t>Chief Commissaire Report-Track Event</t>
  </si>
  <si>
    <t>Event Director:</t>
  </si>
  <si>
    <t>LIST OF EVENTS</t>
  </si>
  <si>
    <t>FACILITIES</t>
  </si>
  <si>
    <t>FINAL REPORT</t>
  </si>
  <si>
    <r>
      <t xml:space="preserve">ADDITIONAL REPORT FOR THE ATTENTION OF THE AusCycling ONLY
</t>
    </r>
    <r>
      <rPr>
        <b/>
        <sz val="11"/>
        <color rgb="FFFF0000"/>
        <rFont val="Calibri"/>
        <family val="2"/>
        <scheme val="minor"/>
      </rPr>
      <t>(NOT SENT TO THE ORGANISER - AusCycling ONLY)</t>
    </r>
  </si>
  <si>
    <t xml:space="preserve"> </t>
  </si>
  <si>
    <t>Race Director</t>
  </si>
  <si>
    <t>Total Number of Participants</t>
  </si>
  <si>
    <t>Equipment Requirements Met</t>
  </si>
  <si>
    <t xml:space="preserve">Additional Items if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</si>
</sst>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day(s)&quot;"/>
    <numFmt numFmtId="165" formatCode="0&quot; jour(s)&quot;"/>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9"/>
      <name val="Calibri"/>
      <family val="2"/>
      <scheme val="minor"/>
    </font>
    <font>
      <sz val="10"/>
      <color theme="1"/>
      <name val="Calibri"/>
      <family val="2"/>
      <scheme val="minor"/>
    </font>
    <font>
      <sz val="12"/>
      <color rgb="FFFF0000"/>
      <name val="Calibri"/>
      <family val="2"/>
      <scheme val="minor"/>
    </font>
    <font>
      <b/>
      <u/>
      <sz val="12"/>
      <color rgb="FFFF0000"/>
      <name val="Calibri"/>
      <family val="2"/>
      <scheme val="minor"/>
    </font>
    <font>
      <i/>
      <sz val="10"/>
      <color theme="1"/>
      <name val="Calibri"/>
      <family val="2"/>
      <scheme val="minor"/>
    </font>
    <font>
      <b/>
      <sz val="24"/>
      <color theme="1"/>
      <name val="Calibri"/>
      <family val="2"/>
      <scheme val="minor"/>
    </font>
    <font>
      <b/>
      <i/>
      <sz val="10"/>
      <color theme="1"/>
      <name val="Calibri"/>
      <family val="2"/>
      <scheme val="minor"/>
    </font>
    <font>
      <b/>
      <i/>
      <sz val="10"/>
      <color rgb="FF00B050"/>
      <name val="Calibri"/>
      <family val="2"/>
      <scheme val="minor"/>
    </font>
    <font>
      <b/>
      <i/>
      <sz val="10"/>
      <color theme="9"/>
      <name val="Calibri"/>
      <family val="2"/>
      <scheme val="minor"/>
    </font>
    <font>
      <b/>
      <i/>
      <sz val="10"/>
      <color rgb="FFFF0000"/>
      <name val="Calibri"/>
      <family val="2"/>
      <scheme val="minor"/>
    </font>
    <font>
      <b/>
      <i/>
      <sz val="10"/>
      <color theme="1" tint="0.34998626667073579"/>
      <name val="Calibri"/>
      <family val="2"/>
      <scheme val="minor"/>
    </font>
    <font>
      <b/>
      <sz val="22"/>
      <color theme="1"/>
      <name val="Calibri"/>
      <family val="2"/>
      <scheme val="minor"/>
    </font>
    <font>
      <b/>
      <u/>
      <sz val="12"/>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b/>
      <i/>
      <sz val="10"/>
      <name val="Calibri"/>
      <family val="2"/>
      <scheme val="minor"/>
    </font>
    <font>
      <i/>
      <u/>
      <sz val="10"/>
      <color theme="1"/>
      <name val="Calibri"/>
      <family val="2"/>
      <scheme val="minor"/>
    </font>
    <font>
      <i/>
      <sz val="9"/>
      <color theme="1"/>
      <name val="Calibri"/>
      <family val="2"/>
      <scheme val="minor"/>
    </font>
    <font>
      <b/>
      <sz val="9"/>
      <color indexed="81"/>
      <name val="Tahoma"/>
      <family val="2"/>
    </font>
    <font>
      <sz val="9"/>
      <color indexed="81"/>
      <name val="Tahoma"/>
      <family val="2"/>
    </font>
    <font>
      <sz val="9"/>
      <color indexed="81"/>
      <name val="Arial"/>
      <family val="2"/>
    </font>
    <font>
      <sz val="11"/>
      <name val="Calibri"/>
      <family val="2"/>
      <scheme val="minor"/>
    </font>
    <font>
      <b/>
      <sz val="11"/>
      <color rgb="FFFF0000"/>
      <name val="Calibri"/>
      <family val="2"/>
      <scheme val="minor"/>
    </font>
    <font>
      <i/>
      <sz val="9"/>
      <color rgb="FFFF0000"/>
      <name val="Calibri"/>
      <family val="2"/>
      <scheme val="minor"/>
    </font>
    <font>
      <i/>
      <sz val="11"/>
      <color rgb="FFFF0000"/>
      <name val="Calibri"/>
      <family val="2"/>
      <scheme val="minor"/>
    </font>
    <font>
      <b/>
      <sz val="14"/>
      <color theme="1"/>
      <name val="Calibri"/>
      <family val="2"/>
      <scheme val="minor"/>
    </font>
    <font>
      <b/>
      <sz val="10"/>
      <color theme="1"/>
      <name val="Calibri"/>
      <family val="2"/>
      <scheme val="minor"/>
    </font>
    <font>
      <sz val="8"/>
      <color rgb="FF000000"/>
      <name val="Segoe UI"/>
      <family val="2"/>
    </font>
    <font>
      <b/>
      <sz val="11"/>
      <name val="Calibri"/>
      <family val="2"/>
      <scheme val="minor"/>
    </font>
    <font>
      <b/>
      <sz val="10"/>
      <name val="Calibri"/>
      <family val="2"/>
      <scheme val="minor"/>
    </font>
    <font>
      <sz val="10"/>
      <name val="Calibri"/>
      <family val="2"/>
      <scheme val="minor"/>
    </font>
    <font>
      <i/>
      <sz val="9"/>
      <color rgb="FF0070C0"/>
      <name val="Calibri"/>
      <family val="2"/>
      <scheme val="minor"/>
    </font>
    <font>
      <sz val="10"/>
      <color theme="3"/>
      <name val="Calibri"/>
      <family val="2"/>
      <scheme val="minor"/>
    </font>
    <font>
      <b/>
      <sz val="9"/>
      <name val="Calibri"/>
      <family val="2"/>
      <scheme val="minor"/>
    </font>
    <font>
      <b/>
      <sz val="12"/>
      <name val="Calibri"/>
      <family val="2"/>
      <scheme val="minor"/>
    </font>
  </fonts>
  <fills count="7">
    <fill>
      <patternFill patternType="none"/>
    </fill>
    <fill>
      <patternFill patternType="gray125"/>
    </fill>
    <fill>
      <patternFill patternType="solid">
        <fgColor rgb="FFC0C0C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57">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hair">
        <color indexed="64"/>
      </top>
      <bottom/>
      <diagonal/>
    </border>
    <border>
      <left style="thin">
        <color indexed="64"/>
      </left>
      <right/>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indexed="64"/>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right/>
      <top style="medium">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3">
    <xf numFmtId="0" fontId="0" fillId="0" borderId="0" xfId="0"/>
    <xf numFmtId="0" fontId="3" fillId="0" borderId="0" xfId="0" applyFont="1" applyAlignment="1" applyProtection="1">
      <alignment horizontal="center"/>
    </xf>
    <xf numFmtId="0" fontId="4" fillId="0" borderId="0" xfId="0" applyFont="1" applyFill="1" applyBorder="1" applyProtection="1"/>
    <xf numFmtId="0" fontId="5" fillId="0"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0" borderId="0" xfId="0" applyFont="1" applyProtection="1"/>
    <xf numFmtId="0" fontId="0" fillId="0" borderId="0" xfId="0" applyProtection="1"/>
    <xf numFmtId="0" fontId="0" fillId="0" borderId="0" xfId="0" applyFont="1" applyProtection="1">
      <protection locked="0"/>
    </xf>
    <xf numFmtId="0" fontId="9" fillId="0" borderId="0" xfId="0" applyFont="1" applyAlignment="1" applyProtection="1">
      <alignment horizontal="right" wrapText="1"/>
    </xf>
    <xf numFmtId="0" fontId="11" fillId="0" borderId="0" xfId="0" applyFont="1" applyAlignment="1" applyProtection="1">
      <alignment horizontal="right" wrapText="1"/>
    </xf>
    <xf numFmtId="0" fontId="5" fillId="0" borderId="0" xfId="0" applyFont="1" applyAlignment="1" applyProtection="1">
      <alignment vertical="center"/>
    </xf>
    <xf numFmtId="0" fontId="0" fillId="0" borderId="0" xfId="0" applyFont="1" applyFill="1" applyBorder="1" applyAlignment="1" applyProtection="1">
      <alignment horizontal="center"/>
    </xf>
    <xf numFmtId="0" fontId="3" fillId="0" borderId="7" xfId="0" applyFont="1" applyFill="1" applyBorder="1" applyAlignment="1" applyProtection="1">
      <alignment horizontal="center"/>
    </xf>
    <xf numFmtId="0" fontId="2" fillId="0" borderId="8"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1" fillId="0" borderId="14" xfId="0" applyFont="1" applyBorder="1" applyProtection="1"/>
    <xf numFmtId="0" fontId="1" fillId="0" borderId="0" xfId="0" applyFont="1" applyBorder="1" applyProtection="1"/>
    <xf numFmtId="0" fontId="1" fillId="0" borderId="15" xfId="0" applyFont="1" applyBorder="1" applyProtection="1"/>
    <xf numFmtId="0" fontId="4" fillId="0" borderId="16" xfId="0" applyFont="1" applyFill="1" applyBorder="1" applyAlignment="1" applyProtection="1">
      <alignment horizontal="center" vertical="center" wrapText="1"/>
    </xf>
    <xf numFmtId="0" fontId="0" fillId="0" borderId="0" xfId="0" applyFont="1" applyProtection="1"/>
    <xf numFmtId="0" fontId="18" fillId="0" borderId="0" xfId="0" applyFont="1" applyBorder="1" applyAlignment="1" applyProtection="1">
      <alignment vertical="top" wrapText="1"/>
    </xf>
    <xf numFmtId="0" fontId="0" fillId="0" borderId="0" xfId="0" applyFont="1" applyFill="1" applyBorder="1" applyProtection="1"/>
    <xf numFmtId="0" fontId="9" fillId="0" borderId="0" xfId="0" applyFont="1" applyBorder="1" applyAlignment="1" applyProtection="1">
      <alignment vertical="top" wrapText="1"/>
    </xf>
    <xf numFmtId="0" fontId="3" fillId="0" borderId="0" xfId="0" applyFont="1" applyProtection="1"/>
    <xf numFmtId="0" fontId="4" fillId="0" borderId="0" xfId="0" applyFont="1" applyProtection="1"/>
    <xf numFmtId="0" fontId="1" fillId="0" borderId="25" xfId="0" applyFont="1" applyBorder="1" applyProtection="1"/>
    <xf numFmtId="0" fontId="9" fillId="0" borderId="25" xfId="0" applyFont="1" applyBorder="1" applyAlignment="1" applyProtection="1">
      <alignment vertical="top" wrapText="1"/>
    </xf>
    <xf numFmtId="0" fontId="18" fillId="0" borderId="25" xfId="0" applyFont="1" applyBorder="1" applyAlignment="1" applyProtection="1">
      <alignment vertical="top" wrapText="1"/>
    </xf>
    <xf numFmtId="0" fontId="18" fillId="0" borderId="25" xfId="0" applyFont="1" applyBorder="1" applyAlignment="1" applyProtection="1">
      <alignment horizontal="left" vertical="top" wrapText="1"/>
    </xf>
    <xf numFmtId="0" fontId="18" fillId="0" borderId="0"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0" xfId="0" applyFont="1" applyBorder="1" applyAlignment="1" applyProtection="1">
      <alignment horizontal="left" vertical="top" wrapText="1"/>
    </xf>
    <xf numFmtId="0" fontId="4" fillId="0" borderId="27" xfId="0" applyFont="1" applyFill="1" applyBorder="1" applyAlignment="1" applyProtection="1">
      <alignment horizontal="center" vertical="center" wrapText="1"/>
    </xf>
    <xf numFmtId="0" fontId="1" fillId="0" borderId="28" xfId="0" applyFont="1" applyBorder="1" applyProtection="1"/>
    <xf numFmtId="0" fontId="4" fillId="0" borderId="29" xfId="0" applyFont="1" applyFill="1" applyBorder="1" applyAlignment="1" applyProtection="1">
      <alignment horizontal="center" vertical="center" wrapText="1"/>
    </xf>
    <xf numFmtId="0" fontId="3" fillId="0" borderId="0" xfId="0" applyFont="1" applyBorder="1" applyAlignment="1" applyProtection="1">
      <alignment horizontal="center"/>
    </xf>
    <xf numFmtId="0" fontId="20" fillId="0" borderId="31" xfId="0" applyFont="1" applyBorder="1" applyAlignment="1" applyProtection="1">
      <alignment horizontal="left"/>
    </xf>
    <xf numFmtId="0" fontId="4" fillId="0" borderId="32" xfId="0" applyFont="1" applyFill="1" applyBorder="1" applyAlignment="1" applyProtection="1">
      <alignment horizontal="center" vertical="center" wrapText="1"/>
    </xf>
    <xf numFmtId="0" fontId="11" fillId="0" borderId="0" xfId="0" applyFont="1" applyBorder="1" applyAlignment="1" applyProtection="1">
      <alignment horizontal="left" vertical="top" wrapText="1"/>
    </xf>
    <xf numFmtId="0" fontId="3" fillId="0" borderId="31" xfId="0" applyFont="1" applyBorder="1" applyAlignment="1" applyProtection="1">
      <alignment horizontal="left" wrapText="1"/>
    </xf>
    <xf numFmtId="0" fontId="4" fillId="0" borderId="0"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0" fillId="0" borderId="0" xfId="0" applyFont="1" applyBorder="1" applyProtection="1"/>
    <xf numFmtId="0" fontId="9" fillId="0" borderId="37"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xf>
    <xf numFmtId="0" fontId="1" fillId="0" borderId="31" xfId="0" applyFont="1" applyBorder="1" applyProtection="1"/>
    <xf numFmtId="0" fontId="9" fillId="0" borderId="31" xfId="0" applyFont="1" applyBorder="1" applyAlignment="1" applyProtection="1">
      <alignment horizontal="justify" vertical="top" wrapText="1"/>
    </xf>
    <xf numFmtId="0" fontId="9"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xf>
    <xf numFmtId="0" fontId="4" fillId="0" borderId="43" xfId="0" applyFont="1" applyFill="1" applyBorder="1" applyAlignment="1" applyProtection="1">
      <alignment horizontal="center" vertical="center" wrapText="1"/>
    </xf>
    <xf numFmtId="0" fontId="20" fillId="0" borderId="0" xfId="0" applyFont="1" applyBorder="1" applyAlignment="1" applyProtection="1"/>
    <xf numFmtId="0" fontId="1" fillId="0" borderId="37" xfId="0" applyFont="1" applyBorder="1" applyProtection="1"/>
    <xf numFmtId="0" fontId="3" fillId="0" borderId="7" xfId="0" applyFont="1" applyBorder="1" applyAlignment="1" applyProtection="1">
      <alignment horizontal="center" vertical="center"/>
    </xf>
    <xf numFmtId="0" fontId="20" fillId="0" borderId="31" xfId="0" applyFont="1" applyBorder="1" applyAlignment="1" applyProtection="1"/>
    <xf numFmtId="0" fontId="3" fillId="0" borderId="31" xfId="0" applyFont="1" applyBorder="1" applyAlignment="1" applyProtection="1">
      <alignment horizontal="center" vertical="top" wrapText="1"/>
    </xf>
    <xf numFmtId="0" fontId="9" fillId="0" borderId="35" xfId="0" applyFont="1" applyBorder="1" applyAlignment="1" applyProtection="1">
      <alignment vertical="top" wrapText="1"/>
      <protection locked="0"/>
    </xf>
    <xf numFmtId="0" fontId="9" fillId="0" borderId="31" xfId="0" applyFont="1" applyBorder="1" applyAlignment="1" applyProtection="1">
      <alignment horizontal="left" vertical="top" wrapText="1"/>
    </xf>
    <xf numFmtId="0" fontId="4" fillId="0" borderId="16" xfId="0" applyFont="1" applyFill="1" applyBorder="1" applyAlignment="1" applyProtection="1">
      <alignment horizontal="left" vertical="center" wrapText="1"/>
    </xf>
    <xf numFmtId="0" fontId="11" fillId="0" borderId="0" xfId="0" applyFont="1" applyAlignment="1" applyProtection="1">
      <alignment horizontal="right" vertical="top" wrapText="1"/>
    </xf>
    <xf numFmtId="0" fontId="23" fillId="0" borderId="0" xfId="0" applyFont="1" applyAlignment="1" applyProtection="1">
      <alignment horizontal="center" vertical="top" wrapText="1"/>
    </xf>
    <xf numFmtId="0" fontId="4" fillId="0" borderId="0" xfId="0" applyFont="1" applyAlignment="1" applyProtection="1">
      <alignment horizontal="center"/>
    </xf>
    <xf numFmtId="0" fontId="5" fillId="0" borderId="0" xfId="0" applyFont="1" applyBorder="1" applyAlignment="1" applyProtection="1">
      <alignment horizontal="center" vertical="center"/>
    </xf>
    <xf numFmtId="0" fontId="1" fillId="0" borderId="23" xfId="0" applyFont="1" applyBorder="1" applyProtection="1"/>
    <xf numFmtId="0" fontId="1" fillId="0" borderId="9" xfId="0" applyFont="1" applyBorder="1" applyProtection="1"/>
    <xf numFmtId="0" fontId="9" fillId="0" borderId="9" xfId="0" applyFont="1" applyBorder="1" applyAlignment="1" applyProtection="1">
      <alignment vertical="top" wrapText="1"/>
    </xf>
    <xf numFmtId="0" fontId="18" fillId="0" borderId="9" xfId="0" applyFont="1" applyBorder="1" applyAlignment="1" applyProtection="1">
      <alignment vertical="top" wrapText="1"/>
    </xf>
    <xf numFmtId="0" fontId="18" fillId="0" borderId="24" xfId="0" applyFont="1" applyBorder="1" applyAlignment="1" applyProtection="1">
      <alignment vertical="top" wrapText="1"/>
    </xf>
    <xf numFmtId="0" fontId="18" fillId="0" borderId="45" xfId="0" applyFont="1" applyBorder="1" applyAlignment="1" applyProtection="1">
      <alignment vertical="top" wrapText="1"/>
    </xf>
    <xf numFmtId="0" fontId="0" fillId="0" borderId="0" xfId="0" applyBorder="1" applyProtection="1"/>
    <xf numFmtId="0" fontId="7" fillId="0" borderId="0" xfId="0" applyFont="1" applyBorder="1" applyAlignment="1" applyProtection="1">
      <alignment vertical="center" wrapText="1"/>
    </xf>
    <xf numFmtId="0" fontId="0" fillId="0" borderId="0" xfId="0" applyAlignment="1" applyProtection="1">
      <alignment horizontal="center" vertical="center"/>
    </xf>
    <xf numFmtId="0" fontId="32" fillId="0" borderId="7" xfId="0" applyFont="1" applyBorder="1" applyAlignment="1" applyProtection="1">
      <alignment horizontal="center" vertical="center"/>
    </xf>
    <xf numFmtId="0" fontId="3" fillId="0" borderId="43" xfId="0" applyFont="1" applyFill="1" applyBorder="1" applyAlignment="1" applyProtection="1">
      <alignment horizontal="center" textRotation="90" wrapText="1"/>
    </xf>
    <xf numFmtId="0" fontId="3" fillId="0" borderId="8" xfId="0" applyFont="1" applyFill="1" applyBorder="1" applyAlignment="1" applyProtection="1">
      <alignment horizontal="center" textRotation="90" wrapText="1"/>
    </xf>
    <xf numFmtId="0" fontId="32" fillId="0" borderId="8" xfId="0" applyFont="1" applyFill="1" applyBorder="1" applyAlignment="1" applyProtection="1">
      <alignment horizontal="left" vertical="center" wrapText="1"/>
    </xf>
    <xf numFmtId="0" fontId="0" fillId="0" borderId="44"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23" fillId="0" borderId="29" xfId="0" applyFont="1" applyBorder="1" applyAlignment="1" applyProtection="1">
      <alignment horizontal="left" vertical="top" wrapText="1"/>
      <protection locked="0"/>
    </xf>
    <xf numFmtId="0" fontId="0" fillId="0" borderId="13"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23" fillId="0" borderId="27" xfId="0" applyFont="1" applyBorder="1" applyAlignment="1" applyProtection="1">
      <alignment horizontal="left" vertical="top" wrapText="1"/>
      <protection locked="0"/>
    </xf>
    <xf numFmtId="0" fontId="0" fillId="0" borderId="2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23" fillId="0" borderId="16" xfId="0" applyFont="1" applyBorder="1" applyAlignment="1" applyProtection="1">
      <alignment horizontal="left" vertical="top" wrapText="1"/>
      <protection locked="0"/>
    </xf>
    <xf numFmtId="0" fontId="31" fillId="0" borderId="0" xfId="0" applyFont="1" applyAlignment="1" applyProtection="1">
      <alignment vertical="center"/>
    </xf>
    <xf numFmtId="0" fontId="0" fillId="0" borderId="10" xfId="0" applyFont="1" applyFill="1" applyBorder="1" applyAlignment="1" applyProtection="1">
      <alignment horizontal="center" vertical="center" wrapText="1"/>
    </xf>
    <xf numFmtId="0" fontId="0" fillId="0" borderId="27" xfId="0" applyFont="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xf>
    <xf numFmtId="0" fontId="0" fillId="0" borderId="33" xfId="0" applyFont="1" applyFill="1" applyBorder="1" applyAlignment="1" applyProtection="1">
      <alignment horizontal="center" vertical="center" wrapText="1"/>
    </xf>
    <xf numFmtId="0" fontId="28" fillId="0" borderId="0" xfId="0" applyFont="1" applyAlignment="1" applyProtection="1">
      <alignment horizontal="center"/>
    </xf>
    <xf numFmtId="0" fontId="30" fillId="0" borderId="0" xfId="0" applyFont="1" applyAlignment="1" applyProtection="1">
      <alignment horizontal="left"/>
    </xf>
    <xf numFmtId="0" fontId="2" fillId="0" borderId="0" xfId="0" applyFont="1" applyFill="1" applyBorder="1" applyAlignment="1" applyProtection="1">
      <alignment horizontal="center"/>
    </xf>
    <xf numFmtId="0" fontId="2" fillId="0" borderId="0" xfId="0" applyFont="1" applyBorder="1" applyAlignment="1" applyProtection="1">
      <protection locked="0"/>
    </xf>
    <xf numFmtId="0" fontId="2" fillId="0" borderId="0" xfId="0" applyFont="1" applyProtection="1"/>
    <xf numFmtId="0" fontId="2" fillId="0" borderId="0" xfId="0" applyFont="1" applyProtection="1">
      <protection locked="0"/>
    </xf>
    <xf numFmtId="0" fontId="2" fillId="0" borderId="0" xfId="0" applyFont="1" applyBorder="1" applyProtection="1">
      <protection locked="0"/>
    </xf>
    <xf numFmtId="0" fontId="27" fillId="0" borderId="0" xfId="0" applyFont="1" applyAlignment="1" applyProtection="1">
      <alignment horizontal="right"/>
    </xf>
    <xf numFmtId="14" fontId="36" fillId="0" borderId="52" xfId="0" applyNumberFormat="1" applyFont="1" applyBorder="1" applyAlignment="1" applyProtection="1">
      <alignment horizontal="left"/>
      <protection locked="0"/>
    </xf>
    <xf numFmtId="0" fontId="35" fillId="0" borderId="52" xfId="0" applyFont="1" applyFill="1" applyBorder="1" applyAlignment="1" applyProtection="1">
      <protection locked="0"/>
    </xf>
    <xf numFmtId="0" fontId="0" fillId="0" borderId="0" xfId="0" applyAlignment="1" applyProtection="1">
      <alignment horizontal="right"/>
    </xf>
    <xf numFmtId="0" fontId="36" fillId="0" borderId="52" xfId="0" applyFont="1" applyFill="1" applyBorder="1" applyAlignment="1" applyProtection="1">
      <protection locked="0"/>
    </xf>
    <xf numFmtId="164" fontId="36" fillId="4" borderId="52" xfId="0" applyNumberFormat="1" applyFont="1" applyFill="1" applyBorder="1" applyAlignment="1" applyProtection="1">
      <alignment horizontal="left"/>
    </xf>
    <xf numFmtId="0" fontId="0" fillId="0" borderId="0" xfId="0" applyFill="1" applyAlignment="1" applyProtection="1">
      <alignment horizontal="right"/>
    </xf>
    <xf numFmtId="0" fontId="27" fillId="0" borderId="0" xfId="0" applyFont="1" applyFill="1" applyAlignment="1" applyProtection="1">
      <alignment horizontal="right"/>
    </xf>
    <xf numFmtId="0" fontId="36" fillId="0" borderId="52" xfId="0" applyFont="1" applyFill="1" applyBorder="1" applyAlignment="1" applyProtection="1">
      <alignment horizontal="left"/>
      <protection locked="0"/>
    </xf>
    <xf numFmtId="0" fontId="2" fillId="0" borderId="0" xfId="0" applyFont="1" applyFill="1" applyBorder="1" applyProtection="1"/>
    <xf numFmtId="0" fontId="37" fillId="0" borderId="30" xfId="0" applyFont="1" applyBorder="1" applyAlignment="1" applyProtection="1">
      <alignment vertical="top" wrapText="1"/>
      <protection locked="0"/>
    </xf>
    <xf numFmtId="0" fontId="3" fillId="0" borderId="0" xfId="0" applyFont="1" applyBorder="1" applyProtection="1"/>
    <xf numFmtId="165" fontId="0" fillId="0" borderId="0" xfId="0" applyNumberFormat="1" applyAlignment="1" applyProtection="1"/>
    <xf numFmtId="0" fontId="6" fillId="0" borderId="52" xfId="0" applyFont="1" applyBorder="1" applyAlignment="1" applyProtection="1">
      <alignment horizontal="center"/>
    </xf>
    <xf numFmtId="0" fontId="0" fillId="0" borderId="0" xfId="0" applyFont="1" applyAlignment="1" applyProtection="1">
      <alignment horizontal="right"/>
    </xf>
    <xf numFmtId="0" fontId="38" fillId="0" borderId="52" xfId="0" applyFont="1" applyBorder="1" applyAlignment="1" applyProtection="1">
      <protection locked="0"/>
    </xf>
    <xf numFmtId="0" fontId="38" fillId="0" borderId="52" xfId="0" quotePrefix="1" applyFont="1" applyBorder="1" applyAlignment="1" applyProtection="1">
      <alignment horizontal="right"/>
      <protection locked="0"/>
    </xf>
    <xf numFmtId="0" fontId="0" fillId="0" borderId="0" xfId="0" applyFont="1" applyFill="1" applyAlignment="1" applyProtection="1">
      <alignment horizontal="right"/>
    </xf>
    <xf numFmtId="0" fontId="18" fillId="0" borderId="0" xfId="0" applyFont="1" applyAlignment="1" applyProtection="1">
      <alignment horizontal="left"/>
    </xf>
    <xf numFmtId="0" fontId="0" fillId="0" borderId="0" xfId="0" applyFont="1" applyFill="1" applyBorder="1" applyAlignment="1" applyProtection="1">
      <alignment horizontal="right"/>
    </xf>
    <xf numFmtId="0" fontId="38" fillId="0" borderId="52" xfId="0" applyFont="1" applyBorder="1" applyProtection="1">
      <protection locked="0"/>
    </xf>
    <xf numFmtId="0" fontId="0" fillId="0" borderId="0" xfId="0" applyFont="1" applyBorder="1" applyAlignment="1" applyProtection="1">
      <alignment vertical="top" wrapText="1"/>
    </xf>
    <xf numFmtId="0" fontId="18" fillId="0" borderId="0" xfId="0" applyFont="1" applyFill="1" applyBorder="1" applyAlignment="1" applyProtection="1">
      <alignment horizontal="left"/>
    </xf>
    <xf numFmtId="0" fontId="9" fillId="0" borderId="0" xfId="0" applyFont="1" applyBorder="1" applyAlignment="1" applyProtection="1">
      <alignment horizontal="left" vertical="top" wrapText="1"/>
      <protection locked="0"/>
    </xf>
    <xf numFmtId="0" fontId="0" fillId="5" borderId="0" xfId="0" applyFont="1" applyFill="1" applyBorder="1" applyProtection="1"/>
    <xf numFmtId="0" fontId="6" fillId="5" borderId="52" xfId="0" applyFont="1" applyFill="1" applyBorder="1" applyAlignment="1" applyProtection="1">
      <alignment horizontal="center"/>
    </xf>
    <xf numFmtId="0" fontId="34" fillId="0" borderId="0" xfId="0" applyFont="1" applyAlignment="1" applyProtection="1">
      <alignment horizontal="right"/>
    </xf>
    <xf numFmtId="0" fontId="3" fillId="0" borderId="0" xfId="0" applyFont="1" applyAlignment="1" applyProtection="1">
      <alignment horizontal="right"/>
    </xf>
    <xf numFmtId="0" fontId="3" fillId="0" borderId="0" xfId="0" applyFont="1" applyFill="1" applyAlignment="1" applyProtection="1">
      <alignment horizontal="right"/>
    </xf>
    <xf numFmtId="0" fontId="3" fillId="0" borderId="0" xfId="0" applyFont="1"/>
    <xf numFmtId="0" fontId="3" fillId="0" borderId="0" xfId="0" applyFont="1" applyFill="1" applyBorder="1" applyProtection="1"/>
    <xf numFmtId="0" fontId="9" fillId="0" borderId="34"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9" fillId="0" borderId="41" xfId="0" applyFont="1" applyBorder="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0" fillId="6" borderId="52" xfId="0" applyFont="1" applyFill="1" applyBorder="1" applyProtection="1"/>
    <xf numFmtId="0" fontId="6" fillId="6" borderId="52" xfId="0" applyFont="1" applyFill="1" applyBorder="1" applyAlignment="1" applyProtection="1">
      <alignment horizontal="center"/>
    </xf>
    <xf numFmtId="0" fontId="38" fillId="6" borderId="52" xfId="0" applyFont="1" applyFill="1" applyBorder="1" applyAlignment="1" applyProtection="1">
      <protection locked="0"/>
    </xf>
    <xf numFmtId="0" fontId="38" fillId="6" borderId="52" xfId="0" applyFont="1" applyFill="1" applyBorder="1" applyAlignment="1" applyProtection="1">
      <alignment horizontal="right"/>
      <protection locked="0"/>
    </xf>
    <xf numFmtId="0" fontId="3" fillId="6" borderId="52" xfId="0" applyFont="1" applyFill="1" applyBorder="1" applyProtection="1"/>
    <xf numFmtId="0" fontId="1" fillId="0" borderId="53" xfId="0" applyFont="1" applyBorder="1" applyProtection="1"/>
    <xf numFmtId="0" fontId="19" fillId="0" borderId="0" xfId="0" applyFont="1" applyBorder="1" applyAlignment="1" applyProtection="1">
      <alignment horizontal="center"/>
    </xf>
    <xf numFmtId="0" fontId="21" fillId="0" borderId="0" xfId="0" applyFont="1" applyBorder="1" applyAlignment="1" applyProtection="1">
      <alignment horizontal="left" vertical="center" wrapText="1"/>
      <protection locked="0"/>
    </xf>
    <xf numFmtId="0" fontId="9" fillId="0" borderId="34"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36"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9" fillId="0" borderId="41"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19" fillId="0" borderId="30" xfId="0" applyFont="1" applyBorder="1" applyAlignment="1" applyProtection="1">
      <alignment horizontal="center"/>
    </xf>
    <xf numFmtId="0" fontId="40" fillId="0" borderId="17" xfId="0" applyFont="1" applyBorder="1" applyAlignment="1" applyProtection="1">
      <alignment horizontal="center" vertical="center" wrapText="1"/>
    </xf>
    <xf numFmtId="0" fontId="40" fillId="0" borderId="45" xfId="0" applyFont="1" applyBorder="1" applyAlignment="1" applyProtection="1">
      <alignment horizontal="center" vertical="center" wrapText="1"/>
    </xf>
    <xf numFmtId="0" fontId="40" fillId="0" borderId="18" xfId="0" applyFont="1" applyBorder="1" applyAlignment="1" applyProtection="1">
      <alignment horizontal="center" vertical="center" wrapText="1"/>
    </xf>
    <xf numFmtId="0" fontId="40" fillId="0" borderId="23"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24" xfId="0" applyFont="1" applyBorder="1" applyAlignment="1" applyProtection="1">
      <alignment horizontal="center" vertical="center" wrapText="1"/>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xf numFmtId="0" fontId="17" fillId="0" borderId="0" xfId="0" applyFont="1" applyBorder="1" applyAlignment="1" applyProtection="1">
      <alignment horizontal="left"/>
    </xf>
    <xf numFmtId="0" fontId="1" fillId="2" borderId="21" xfId="0" applyFont="1" applyFill="1" applyBorder="1" applyAlignment="1" applyProtection="1">
      <alignment horizontal="center"/>
    </xf>
    <xf numFmtId="0" fontId="1" fillId="2" borderId="22" xfId="0" applyFont="1" applyFill="1" applyBorder="1" applyAlignment="1" applyProtection="1">
      <alignment horizontal="center"/>
    </xf>
    <xf numFmtId="0" fontId="18" fillId="0" borderId="0" xfId="0" applyFont="1" applyBorder="1" applyAlignment="1" applyProtection="1">
      <alignment horizontal="left" vertical="top" wrapText="1"/>
      <protection locked="0"/>
    </xf>
    <xf numFmtId="0" fontId="1" fillId="3" borderId="21" xfId="0" applyFont="1" applyFill="1" applyBorder="1" applyAlignment="1" applyProtection="1">
      <alignment horizontal="center"/>
    </xf>
    <xf numFmtId="0" fontId="1" fillId="3" borderId="22" xfId="0" applyFont="1" applyFill="1" applyBorder="1" applyAlignment="1" applyProtection="1">
      <alignment horizontal="center"/>
    </xf>
    <xf numFmtId="0" fontId="1" fillId="3" borderId="23" xfId="0" applyFont="1" applyFill="1" applyBorder="1" applyAlignment="1" applyProtection="1">
      <alignment horizontal="center"/>
    </xf>
    <xf numFmtId="0" fontId="1" fillId="3" borderId="24" xfId="0" applyFont="1" applyFill="1" applyBorder="1" applyAlignment="1" applyProtection="1">
      <alignment horizontal="center"/>
    </xf>
    <xf numFmtId="0" fontId="4" fillId="0" borderId="29"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34" fillId="0" borderId="17" xfId="0" applyFont="1" applyBorder="1" applyAlignment="1" applyProtection="1">
      <alignment horizontal="center" vertical="center"/>
    </xf>
    <xf numFmtId="0" fontId="34" fillId="0" borderId="45" xfId="0" applyFont="1" applyBorder="1" applyAlignment="1" applyProtection="1">
      <alignment horizontal="center" vertical="center"/>
    </xf>
    <xf numFmtId="0" fontId="34" fillId="0" borderId="18" xfId="0" applyFont="1" applyBorder="1" applyAlignment="1" applyProtection="1">
      <alignment horizontal="center" vertical="center"/>
    </xf>
    <xf numFmtId="0" fontId="34" fillId="0" borderId="23"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24" xfId="0" applyFont="1" applyBorder="1" applyAlignment="1" applyProtection="1">
      <alignment horizontal="center" vertical="center"/>
    </xf>
    <xf numFmtId="0" fontId="35" fillId="0" borderId="52" xfId="0" applyFont="1" applyBorder="1" applyAlignment="1" applyProtection="1">
      <alignment horizontal="left"/>
      <protection locked="0"/>
    </xf>
    <xf numFmtId="0" fontId="3" fillId="0" borderId="17"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7" fillId="0" borderId="53" xfId="0" applyFont="1" applyBorder="1" applyAlignment="1" applyProtection="1">
      <alignment horizontal="left" vertical="top" wrapText="1"/>
      <protection locked="0"/>
    </xf>
    <xf numFmtId="0" fontId="37" fillId="0" borderId="30" xfId="0" applyFont="1" applyBorder="1" applyAlignment="1" applyProtection="1">
      <alignment horizontal="left" vertical="top" wrapText="1"/>
      <protection locked="0"/>
    </xf>
    <xf numFmtId="0" fontId="37" fillId="0" borderId="54" xfId="0" applyFont="1" applyBorder="1" applyAlignment="1" applyProtection="1">
      <alignment horizontal="left" vertical="top" wrapText="1"/>
      <protection locked="0"/>
    </xf>
    <xf numFmtId="0" fontId="37" fillId="0" borderId="28"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37" xfId="0" applyFont="1" applyBorder="1" applyAlignment="1" applyProtection="1">
      <alignment horizontal="left" vertical="top" wrapText="1"/>
      <protection locked="0"/>
    </xf>
    <xf numFmtId="0" fontId="37" fillId="0" borderId="55" xfId="0" applyFont="1" applyBorder="1" applyAlignment="1" applyProtection="1">
      <alignment horizontal="left" vertical="top" wrapText="1"/>
      <protection locked="0"/>
    </xf>
    <xf numFmtId="0" fontId="37" fillId="0" borderId="25" xfId="0" applyFont="1" applyBorder="1" applyAlignment="1" applyProtection="1">
      <alignment horizontal="left" vertical="top" wrapText="1"/>
      <protection locked="0"/>
    </xf>
    <xf numFmtId="0" fontId="37" fillId="0" borderId="56" xfId="0" applyFont="1" applyBorder="1" applyAlignment="1" applyProtection="1">
      <alignment horizontal="left" vertical="top" wrapText="1"/>
      <protection locked="0"/>
    </xf>
    <xf numFmtId="0" fontId="0" fillId="0" borderId="0" xfId="0" applyFont="1" applyBorder="1" applyAlignment="1" applyProtection="1">
      <alignment horizontal="right" vertical="top" wrapText="1"/>
    </xf>
    <xf numFmtId="0" fontId="0" fillId="0" borderId="37" xfId="0" applyFont="1" applyBorder="1" applyAlignment="1" applyProtection="1">
      <alignment horizontal="right" vertical="top"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9" xfId="0" applyFont="1" applyBorder="1" applyAlignment="1" applyProtection="1">
      <alignment horizontal="center" vertical="center"/>
    </xf>
    <xf numFmtId="0" fontId="16" fillId="0" borderId="7" xfId="0" applyFont="1" applyBorder="1" applyAlignment="1" applyProtection="1">
      <alignment horizontal="center" wrapText="1"/>
    </xf>
    <xf numFmtId="0" fontId="16" fillId="0" borderId="11" xfId="0" applyFont="1" applyBorder="1" applyAlignment="1" applyProtection="1">
      <alignment horizontal="center" wrapText="1"/>
    </xf>
    <xf numFmtId="0" fontId="16" fillId="0" borderId="12"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31" fillId="0" borderId="0" xfId="0" applyFont="1" applyAlignment="1" applyProtection="1">
      <alignment horizontal="left" vertical="center"/>
    </xf>
    <xf numFmtId="0" fontId="32" fillId="0" borderId="46" xfId="0" applyFont="1" applyFill="1" applyBorder="1" applyAlignment="1" applyProtection="1">
      <alignment horizontal="center" vertical="center" wrapText="1"/>
    </xf>
    <xf numFmtId="0" fontId="32" fillId="0" borderId="47" xfId="0" applyFont="1" applyFill="1" applyBorder="1" applyAlignment="1" applyProtection="1">
      <alignment horizontal="center" vertical="center" wrapText="1"/>
    </xf>
    <xf numFmtId="0" fontId="32" fillId="0" borderId="48" xfId="0" applyFont="1" applyFill="1" applyBorder="1" applyAlignment="1" applyProtection="1">
      <alignment horizontal="center" vertical="center" wrapText="1"/>
    </xf>
    <xf numFmtId="0" fontId="23" fillId="0" borderId="49" xfId="0" applyFont="1" applyBorder="1" applyAlignment="1" applyProtection="1">
      <alignment horizontal="left" vertical="top" wrapText="1"/>
      <protection locked="0"/>
    </xf>
    <xf numFmtId="0" fontId="23" fillId="0" borderId="50" xfId="0" applyFont="1" applyBorder="1" applyAlignment="1" applyProtection="1">
      <alignment horizontal="left" vertical="top" wrapText="1"/>
      <protection locked="0"/>
    </xf>
    <xf numFmtId="0" fontId="23" fillId="0" borderId="51" xfId="0" applyFont="1" applyBorder="1" applyAlignment="1" applyProtection="1">
      <alignment horizontal="left" vertical="top" wrapText="1"/>
      <protection locked="0"/>
    </xf>
    <xf numFmtId="0" fontId="2" fillId="0" borderId="12"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xf>
    <xf numFmtId="0" fontId="4" fillId="5" borderId="52"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cellXfs>
  <cellStyles count="1">
    <cellStyle name="Normal" xfId="0" builtinId="0"/>
  </cellStyles>
  <dxfs count="298">
    <dxf>
      <font>
        <b/>
        <i/>
        <color rgb="FFFF0000"/>
      </font>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b/>
        <i/>
        <color rgb="FFFF0000"/>
      </font>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b/>
        <i/>
        <color rgb="FFFF0000"/>
      </font>
    </dxf>
    <dxf>
      <font>
        <b/>
        <i/>
        <color rgb="FFFF0000"/>
      </font>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b/>
        <i/>
        <color rgb="FFFF0000"/>
      </font>
    </dxf>
    <dxf>
      <font>
        <b/>
        <i/>
        <color rgb="FFFF0000"/>
      </font>
    </dxf>
    <dxf>
      <font>
        <b/>
        <i val="0"/>
        <strike val="0"/>
        <color rgb="FFFF0000"/>
      </font>
    </dxf>
    <dxf>
      <font>
        <b/>
        <i/>
        <strike val="0"/>
        <color rgb="FFFF0000"/>
      </font>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color rgb="FFFF0000"/>
      </font>
      <fill>
        <patternFill>
          <bgColor rgb="FFFF0000"/>
        </patternFill>
      </fill>
    </dxf>
    <dxf>
      <font>
        <color theme="9" tint="-0.24994659260841701"/>
      </font>
      <fill>
        <patternFill>
          <bgColor theme="9" tint="-0.24994659260841701"/>
        </patternFill>
      </fill>
    </dxf>
    <dxf>
      <font>
        <color rgb="FF00B050"/>
      </font>
      <fill>
        <patternFill>
          <bgColor rgb="FF00B050"/>
        </patternFill>
      </fill>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rgb="FF00B050"/>
      </font>
      <fill>
        <patternFill>
          <bgColor rgb="FF00B050"/>
        </patternFill>
      </fill>
    </dxf>
    <dxf>
      <font>
        <strike val="0"/>
        <color theme="9"/>
      </font>
      <fill>
        <patternFill>
          <bgColor theme="9"/>
        </patternFill>
      </fill>
    </dxf>
    <dxf>
      <font>
        <strike val="0"/>
        <color rgb="FFFF0000"/>
      </font>
      <fill>
        <patternFill>
          <bgColor rgb="FFFF0000"/>
        </patternFill>
      </fill>
    </dxf>
    <dxf>
      <font>
        <strike val="0"/>
        <color theme="0" tint="-0.1499679555650502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b/>
        <i/>
        <color rgb="FFFF0000"/>
      </font>
    </dxf>
    <dxf>
      <font>
        <b/>
        <i/>
        <color rgb="FFFF0000"/>
      </font>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b/>
        <i/>
        <color rgb="FFFF0000"/>
      </font>
    </dxf>
    <dxf>
      <font>
        <b/>
        <i/>
        <color rgb="FFFF0000"/>
      </font>
    </dxf>
    <dxf>
      <font>
        <b/>
        <i/>
        <color rgb="FFFF0000"/>
      </font>
    </dxf>
    <dxf>
      <font>
        <b/>
        <i/>
        <color rgb="FFFF0000"/>
      </font>
    </dxf>
    <dxf>
      <font>
        <b/>
        <i/>
        <strike val="0"/>
        <color rgb="FFFF0000"/>
      </font>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0" tint="-0.1499679555650502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rgb="FF00B050"/>
      </font>
      <fill>
        <patternFill>
          <bgColor rgb="FF00B050"/>
        </patternFill>
      </fill>
    </dxf>
    <dxf>
      <font>
        <strike val="0"/>
        <color theme="9"/>
      </font>
      <fill>
        <patternFill>
          <bgColor theme="9"/>
        </patternFill>
      </fill>
    </dxf>
    <dxf>
      <font>
        <strike val="0"/>
        <color rgb="FFFF0000"/>
      </font>
      <fill>
        <patternFill>
          <bgColor rgb="FFFF0000"/>
        </patternFill>
      </fill>
    </dxf>
    <dxf>
      <font>
        <strike val="0"/>
        <color theme="0" tint="-0.14996795556505021"/>
      </font>
      <fill>
        <patternFill>
          <bgColor theme="0" tint="-0.14996795556505021"/>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
      <font>
        <strike val="0"/>
        <color auto="1"/>
      </font>
      <fill>
        <patternFill>
          <bgColor theme="0" tint="-0.14996795556505021"/>
        </patternFill>
      </fill>
    </dxf>
    <dxf>
      <font>
        <color auto="1"/>
      </font>
      <fill>
        <patternFill>
          <bgColor theme="0" tint="-0.14996795556505021"/>
        </patternFill>
      </fill>
    </dxf>
    <dxf>
      <font>
        <color rgb="FFFF0000"/>
      </font>
      <fill>
        <patternFill>
          <bgColor rgb="FFFF0000"/>
        </patternFill>
      </fill>
    </dxf>
    <dxf>
      <font>
        <color theme="9" tint="-0.24994659260841701"/>
      </font>
      <fill>
        <patternFill>
          <bgColor theme="9" tint="-0.24994659260841701"/>
        </patternFill>
      </fill>
    </dxf>
    <dxf>
      <font>
        <color rgb="FF00B050"/>
      </font>
      <fill>
        <patternFill>
          <bgColor rgb="FF00B050"/>
        </patternFill>
      </fill>
    </dxf>
    <dxf>
      <font>
        <strike val="0"/>
        <color theme="9"/>
      </font>
      <fill>
        <patternFill>
          <bgColor theme="9"/>
        </patternFill>
      </fill>
    </dxf>
    <dxf>
      <font>
        <strike val="0"/>
        <color rgb="FFFF0000"/>
      </font>
      <fill>
        <patternFill>
          <bgColor rgb="FFFF0000"/>
        </patternFill>
      </fill>
    </dxf>
    <dxf>
      <font>
        <strike val="0"/>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L$6"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L$3" lockText="1" noThreeD="1"/>
</file>

<file path=xl/ctrlProps/ctrlProp3.xml><?xml version="1.0" encoding="utf-8"?>
<formControlPr xmlns="http://schemas.microsoft.com/office/spreadsheetml/2009/9/main" objectType="CheckBox" fmlaLink="$L$4" lockText="1" noThreeD="1"/>
</file>

<file path=xl/ctrlProps/ctrlProp4.xml><?xml version="1.0" encoding="utf-8"?>
<formControlPr xmlns="http://schemas.microsoft.com/office/spreadsheetml/2009/9/main" objectType="CheckBox" fmlaLink="$L$5" lockText="1" noThreeD="1"/>
</file>

<file path=xl/ctrlProps/ctrlProp5.xml><?xml version="1.0" encoding="utf-8"?>
<formControlPr xmlns="http://schemas.microsoft.com/office/spreadsheetml/2009/9/main" objectType="CheckBox" fmlaLink="$L$6"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fmlaLink="$L$3" lockText="1" noThreeD="1"/>
</file>

<file path=xl/ctrlProps/ctrlProp8.xml><?xml version="1.0" encoding="utf-8"?>
<formControlPr xmlns="http://schemas.microsoft.com/office/spreadsheetml/2009/9/main" objectType="CheckBox" fmlaLink="$L$4" lockText="1" noThreeD="1"/>
</file>

<file path=xl/ctrlProps/ctrlProp9.xml><?xml version="1.0" encoding="utf-8"?>
<formControlPr xmlns="http://schemas.microsoft.com/office/spreadsheetml/2009/9/main" objectType="CheckBox" fmlaLink="$L$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153448</xdr:rowOff>
    </xdr:from>
    <xdr:to>
      <xdr:col>0</xdr:col>
      <xdr:colOff>1152524</xdr:colOff>
      <xdr:row>5</xdr:row>
      <xdr:rowOff>1867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53448"/>
          <a:ext cx="1152524" cy="794569"/>
        </a:xfrm>
        <a:prstGeom prst="rect">
          <a:avLst/>
        </a:prstGeom>
      </xdr:spPr>
    </xdr:pic>
    <xdr:clientData/>
  </xdr:twoCellAnchor>
  <xdr:twoCellAnchor>
    <xdr:from>
      <xdr:col>0</xdr:col>
      <xdr:colOff>3787783</xdr:colOff>
      <xdr:row>12</xdr:row>
      <xdr:rowOff>38103</xdr:rowOff>
    </xdr:from>
    <xdr:to>
      <xdr:col>1</xdr:col>
      <xdr:colOff>1019178</xdr:colOff>
      <xdr:row>16</xdr:row>
      <xdr:rowOff>542925</xdr:rowOff>
    </xdr:to>
    <xdr:sp macro="" textlink="">
      <xdr:nvSpPr>
        <xdr:cNvPr id="3" name="Arrow: Right 9">
          <a:extLst>
            <a:ext uri="{FF2B5EF4-FFF2-40B4-BE49-F238E27FC236}">
              <a16:creationId xmlns:a16="http://schemas.microsoft.com/office/drawing/2014/main" id="{00000000-0008-0000-0000-000003000000}"/>
            </a:ext>
          </a:extLst>
        </xdr:cNvPr>
        <xdr:cNvSpPr/>
      </xdr:nvSpPr>
      <xdr:spPr>
        <a:xfrm rot="5400000" flipV="1">
          <a:off x="3656020" y="2455866"/>
          <a:ext cx="1285872" cy="1022345"/>
        </a:xfrm>
        <a:prstGeom prst="rightArrow">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900" b="1">
              <a:solidFill>
                <a:schemeClr val="bg1"/>
              </a:solidFill>
            </a:rPr>
            <a:t>Insert Assesment</a:t>
          </a: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0</xdr:row>
          <xdr:rowOff>88900</xdr:rowOff>
        </xdr:from>
        <xdr:to>
          <xdr:col>13</xdr:col>
          <xdr:colOff>152400</xdr:colOff>
          <xdr:row>5</xdr:row>
          <xdr:rowOff>0</xdr:rowOff>
        </xdr:to>
        <xdr:sp macro="" textlink="">
          <xdr:nvSpPr>
            <xdr:cNvPr id="10272" name="Group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AU" sz="800" b="0" i="0" u="none" strike="noStrike" baseline="0">
                  <a:solidFill>
                    <a:srgbClr val="000000"/>
                  </a:solidFill>
                  <a:latin typeface="Segoe UI"/>
                  <a:cs typeface="Segoe UI"/>
                </a:rPr>
                <a:t>Request for this report to be processed as a priority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0</xdr:row>
          <xdr:rowOff>88900</xdr:rowOff>
        </xdr:from>
        <xdr:to>
          <xdr:col>13</xdr:col>
          <xdr:colOff>12700</xdr:colOff>
          <xdr:row>1</xdr:row>
          <xdr:rowOff>114300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A significant or important incident happened during the event (provide explanation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xdr:row>
          <xdr:rowOff>76200</xdr:rowOff>
        </xdr:from>
        <xdr:to>
          <xdr:col>13</xdr:col>
          <xdr:colOff>19050</xdr:colOff>
          <xdr:row>2</xdr:row>
          <xdr:rowOff>127000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An accident involving a rider / a team happened during the event (provide explanation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xdr:row>
          <xdr:rowOff>31750</xdr:rowOff>
        </xdr:from>
        <xdr:to>
          <xdr:col>12</xdr:col>
          <xdr:colOff>260350</xdr:colOff>
          <xdr:row>4</xdr:row>
          <xdr:rowOff>38100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An important decision was taken by the Commissaires (Disqualification, exclusion, important sanction, neutralisation or cancellation of the race, etc. (provide explanation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146050</xdr:rowOff>
        </xdr:from>
        <xdr:to>
          <xdr:col>13</xdr:col>
          <xdr:colOff>12700</xdr:colOff>
          <xdr:row>5</xdr:row>
          <xdr:rowOff>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This race report shall be processed as a priority (provide explanation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0</xdr:row>
          <xdr:rowOff>88900</xdr:rowOff>
        </xdr:from>
        <xdr:to>
          <xdr:col>10</xdr:col>
          <xdr:colOff>146050</xdr:colOff>
          <xdr:row>5</xdr:row>
          <xdr:rowOff>107950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AU" sz="800" b="0" i="0" u="none" strike="noStrike" baseline="0">
                  <a:solidFill>
                    <a:srgbClr val="000000"/>
                  </a:solidFill>
                  <a:latin typeface="Segoe UI"/>
                  <a:cs typeface="Segoe UI"/>
                </a:rPr>
                <a:t>Request for this report to be processed as a priority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xdr:row>
          <xdr:rowOff>88900</xdr:rowOff>
        </xdr:from>
        <xdr:to>
          <xdr:col>10</xdr:col>
          <xdr:colOff>0</xdr:colOff>
          <xdr:row>2</xdr:row>
          <xdr:rowOff>127000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A significant or important incident happened during the event (provide explanation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xdr:row>
          <xdr:rowOff>76200</xdr:rowOff>
        </xdr:from>
        <xdr:to>
          <xdr:col>10</xdr:col>
          <xdr:colOff>12700</xdr:colOff>
          <xdr:row>3</xdr:row>
          <xdr:rowOff>127000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An accident involving a rider / a team happened during the event (provide explanation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31750</xdr:rowOff>
        </xdr:from>
        <xdr:to>
          <xdr:col>9</xdr:col>
          <xdr:colOff>565150</xdr:colOff>
          <xdr:row>5</xdr:row>
          <xdr:rowOff>50800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An important decision was taken by the Commissaires (Disqualification, exclusion, important sanction, neutralisation or cancellation of the race, etc. (provide explanation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146050</xdr:rowOff>
        </xdr:from>
        <xdr:to>
          <xdr:col>10</xdr:col>
          <xdr:colOff>0</xdr:colOff>
          <xdr:row>5</xdr:row>
          <xdr:rowOff>184150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This race report shall be processed as a priority (provide explanation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88900</xdr:rowOff>
        </xdr:from>
        <xdr:to>
          <xdr:col>10</xdr:col>
          <xdr:colOff>0</xdr:colOff>
          <xdr:row>32</xdr:row>
          <xdr:rowOff>184150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AU" sz="800" b="0" i="0" u="none" strike="noStrike" baseline="0">
                  <a:solidFill>
                    <a:srgbClr val="000000"/>
                  </a:solidFill>
                  <a:latin typeface="Segoe UI"/>
                  <a:cs typeface="Segoe UI"/>
                </a:rPr>
                <a:t>ANNEXES /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28</xdr:row>
          <xdr:rowOff>12700</xdr:rowOff>
        </xdr:from>
        <xdr:to>
          <xdr:col>8</xdr:col>
          <xdr:colOff>241300</xdr:colOff>
          <xdr:row>28</xdr:row>
          <xdr:rowOff>165100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Technical Guide / Competition Programme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28</xdr:row>
          <xdr:rowOff>165100</xdr:rowOff>
        </xdr:from>
        <xdr:to>
          <xdr:col>8</xdr:col>
          <xdr:colOff>412750</xdr:colOff>
          <xdr:row>29</xdr:row>
          <xdr:rowOff>165100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Specific race reguation(s)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29</xdr:row>
          <xdr:rowOff>146050</xdr:rowOff>
        </xdr:from>
        <xdr:to>
          <xdr:col>8</xdr:col>
          <xdr:colOff>946150</xdr:colOff>
          <xdr:row>30</xdr:row>
          <xdr:rowOff>165100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Summary of decisions made by Commissaires' Panel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30</xdr:row>
          <xdr:rowOff>114300</xdr:rowOff>
        </xdr:from>
        <xdr:to>
          <xdr:col>8</xdr:col>
          <xdr:colOff>1498600</xdr:colOff>
          <xdr:row>31</xdr:row>
          <xdr:rowOff>165100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List of riders entered and starting in each event and category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31</xdr:row>
          <xdr:rowOff>127000</xdr:rowOff>
        </xdr:from>
        <xdr:to>
          <xdr:col>8</xdr:col>
          <xdr:colOff>698500</xdr:colOff>
          <xdr:row>32</xdr:row>
          <xdr:rowOff>133350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AU" sz="800" b="0" i="0" u="none" strike="noStrike" baseline="0">
                  <a:solidFill>
                    <a:srgbClr val="000000"/>
                  </a:solidFill>
                  <a:latin typeface="Segoe UI"/>
                  <a:cs typeface="Segoe UI"/>
                </a:rPr>
                <a:t>Expenses form</a:t>
              </a:r>
            </a:p>
          </xdr:txBody>
        </xdr:sp>
        <xdr:clientData/>
      </xdr:twoCellAnchor>
    </mc:Choice>
    <mc:Fallback/>
  </mc:AlternateContent>
  <xdr:twoCellAnchor editAs="oneCell">
    <xdr:from>
      <xdr:col>1</xdr:col>
      <xdr:colOff>2695</xdr:colOff>
      <xdr:row>0</xdr:row>
      <xdr:rowOff>57151</xdr:rowOff>
    </xdr:from>
    <xdr:to>
      <xdr:col>1</xdr:col>
      <xdr:colOff>857730</xdr:colOff>
      <xdr:row>3</xdr:row>
      <xdr:rowOff>170377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245" y="57151"/>
          <a:ext cx="855035" cy="589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4016381</xdr:colOff>
      <xdr:row>0</xdr:row>
      <xdr:rowOff>254002</xdr:rowOff>
    </xdr:from>
    <xdr:to>
      <xdr:col>4</xdr:col>
      <xdr:colOff>105837</xdr:colOff>
      <xdr:row>3</xdr:row>
      <xdr:rowOff>130632</xdr:rowOff>
    </xdr:to>
    <xdr:sp macro="" textlink="">
      <xdr:nvSpPr>
        <xdr:cNvPr id="2" name="Arrow: Right 9">
          <a:extLst>
            <a:ext uri="{FF2B5EF4-FFF2-40B4-BE49-F238E27FC236}">
              <a16:creationId xmlns:a16="http://schemas.microsoft.com/office/drawing/2014/main" id="{00000000-0008-0000-0200-000002000000}"/>
            </a:ext>
          </a:extLst>
        </xdr:cNvPr>
        <xdr:cNvSpPr/>
      </xdr:nvSpPr>
      <xdr:spPr>
        <a:xfrm rot="5400000" flipV="1">
          <a:off x="3622981" y="742652"/>
          <a:ext cx="1410155" cy="432856"/>
        </a:xfrm>
        <a:prstGeom prst="rightArrow">
          <a:avLst/>
        </a:prstGeom>
        <a:solidFill>
          <a:srgbClr val="FF0000"/>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CH" sz="900" b="1">
              <a:solidFill>
                <a:schemeClr val="bg1"/>
              </a:solidFill>
            </a:rPr>
            <a:t>Insert Assesment</a:t>
          </a:r>
        </a:p>
      </xdr:txBody>
    </xdr:sp>
    <xdr:clientData/>
  </xdr:twoCellAnchor>
  <xdr:twoCellAnchor editAs="oneCell">
    <xdr:from>
      <xdr:col>1</xdr:col>
      <xdr:colOff>92544</xdr:colOff>
      <xdr:row>0</xdr:row>
      <xdr:rowOff>0</xdr:rowOff>
    </xdr:from>
    <xdr:to>
      <xdr:col>1</xdr:col>
      <xdr:colOff>1793405</xdr:colOff>
      <xdr:row>2</xdr:row>
      <xdr:rowOff>150253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4144" y="0"/>
          <a:ext cx="1700861" cy="11726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27034</xdr:colOff>
      <xdr:row>3</xdr:row>
      <xdr:rowOff>0</xdr:rowOff>
    </xdr:from>
    <xdr:to>
      <xdr:col>2</xdr:col>
      <xdr:colOff>49166</xdr:colOff>
      <xdr:row>5</xdr:row>
      <xdr:rowOff>107061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8634" y="584200"/>
          <a:ext cx="707932" cy="4880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1</xdr:rowOff>
    </xdr:from>
    <xdr:to>
      <xdr:col>2</xdr:col>
      <xdr:colOff>238125</xdr:colOff>
      <xdr:row>5</xdr:row>
      <xdr:rowOff>106889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95250" y="600076"/>
          <a:ext cx="876300" cy="583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wnloads/Track%20Race%20Report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1-Information"/>
      <sheetName val="2-Dashboard"/>
      <sheetName val="3-Event Analysis"/>
      <sheetName val="4-Para-cycling Event Analysis"/>
    </sheetNames>
    <sheetDataSet>
      <sheetData sheetId="0"/>
      <sheetData sheetId="1">
        <row r="31">
          <cell r="E31"/>
        </row>
      </sheetData>
      <sheetData sheetId="2">
        <row r="5">
          <cell r="D5">
            <v>0</v>
          </cell>
        </row>
        <row r="6">
          <cell r="D6">
            <v>0</v>
          </cell>
        </row>
        <row r="7">
          <cell r="D7">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9"/>
  <sheetViews>
    <sheetView topLeftCell="A33" workbookViewId="0">
      <selection activeCell="A48" sqref="A48"/>
    </sheetView>
  </sheetViews>
  <sheetFormatPr defaultRowHeight="14.5" x14ac:dyDescent="0.35"/>
  <cols>
    <col min="1" max="1" width="56.81640625" customWidth="1"/>
    <col min="2" max="2" width="36.1796875" customWidth="1"/>
    <col min="7" max="7" width="21.7265625" customWidth="1"/>
    <col min="8" max="8" width="21.26953125" customWidth="1"/>
    <col min="9" max="9" width="26.453125" customWidth="1"/>
    <col min="11" max="11" width="3" customWidth="1"/>
    <col min="12" max="12" width="9.1796875" hidden="1" customWidth="1"/>
    <col min="24" max="24" width="5.7265625" customWidth="1"/>
    <col min="25" max="25" width="9.1796875" hidden="1" customWidth="1"/>
    <col min="26" max="26" width="0.81640625" hidden="1" customWidth="1"/>
    <col min="37" max="37" width="4.26953125" customWidth="1"/>
    <col min="38" max="40" width="9.1796875" hidden="1" customWidth="1"/>
  </cols>
  <sheetData>
    <row r="1" spans="1:10" ht="15" thickBot="1" x14ac:dyDescent="0.4">
      <c r="G1" s="94"/>
      <c r="H1" s="94"/>
      <c r="I1" s="94"/>
      <c r="J1" s="94"/>
    </row>
    <row r="2" spans="1:10" ht="15" customHeight="1" x14ac:dyDescent="0.35">
      <c r="B2" s="157" t="s">
        <v>100</v>
      </c>
      <c r="C2" s="158"/>
      <c r="D2" s="159"/>
      <c r="G2" s="92"/>
      <c r="H2" s="92"/>
      <c r="I2" s="92"/>
      <c r="J2" s="92"/>
    </row>
    <row r="3" spans="1:10" ht="15.75" customHeight="1" thickBot="1" x14ac:dyDescent="0.4">
      <c r="B3" s="160"/>
      <c r="C3" s="161"/>
      <c r="D3" s="162"/>
      <c r="G3" s="96"/>
      <c r="H3" s="93"/>
      <c r="I3" s="93"/>
      <c r="J3" s="97"/>
    </row>
    <row r="4" spans="1:10" x14ac:dyDescent="0.35">
      <c r="G4" s="96"/>
      <c r="H4" s="93"/>
      <c r="I4" s="93"/>
      <c r="J4" s="6"/>
    </row>
    <row r="5" spans="1:10" x14ac:dyDescent="0.35">
      <c r="G5" s="96"/>
      <c r="H5" s="93"/>
      <c r="I5" s="93"/>
      <c r="J5" s="6"/>
    </row>
    <row r="7" spans="1:10" x14ac:dyDescent="0.35">
      <c r="A7" s="125" t="s">
        <v>62</v>
      </c>
      <c r="B7" s="139"/>
      <c r="F7" s="6"/>
      <c r="G7" s="124" t="s">
        <v>73</v>
      </c>
      <c r="H7" s="124" t="s">
        <v>74</v>
      </c>
      <c r="I7" s="124" t="s">
        <v>75</v>
      </c>
    </row>
    <row r="8" spans="1:10" x14ac:dyDescent="0.35">
      <c r="A8" s="125" t="s">
        <v>90</v>
      </c>
      <c r="B8" s="139"/>
      <c r="D8" s="128"/>
      <c r="E8" s="128"/>
      <c r="F8" s="126" t="s">
        <v>101</v>
      </c>
      <c r="G8" s="139"/>
      <c r="H8" s="139"/>
      <c r="I8" s="139"/>
    </row>
    <row r="9" spans="1:10" x14ac:dyDescent="0.35">
      <c r="A9" s="126" t="s">
        <v>93</v>
      </c>
      <c r="B9" s="139"/>
      <c r="D9" s="128"/>
      <c r="E9" s="128"/>
      <c r="F9" s="126" t="s">
        <v>77</v>
      </c>
      <c r="G9" s="139"/>
      <c r="H9" s="139"/>
      <c r="I9" s="139"/>
    </row>
    <row r="10" spans="1:10" x14ac:dyDescent="0.35">
      <c r="A10" s="125" t="s">
        <v>99</v>
      </c>
      <c r="B10" s="139"/>
      <c r="D10" s="128"/>
      <c r="E10" s="128"/>
      <c r="F10" s="129"/>
      <c r="G10" s="123"/>
      <c r="H10" s="123"/>
      <c r="I10" s="123"/>
    </row>
    <row r="11" spans="1:10" x14ac:dyDescent="0.35">
      <c r="A11" s="127" t="s">
        <v>70</v>
      </c>
      <c r="B11" s="139"/>
      <c r="D11" s="128"/>
      <c r="E11" s="128"/>
      <c r="F11" s="127" t="s">
        <v>78</v>
      </c>
      <c r="G11" s="124" t="s">
        <v>73</v>
      </c>
      <c r="H11" s="124" t="s">
        <v>91</v>
      </c>
      <c r="I11" s="124" t="s">
        <v>92</v>
      </c>
    </row>
    <row r="12" spans="1:10" x14ac:dyDescent="0.35">
      <c r="A12" s="127" t="s">
        <v>72</v>
      </c>
      <c r="B12" s="139"/>
      <c r="D12" s="128"/>
      <c r="E12" s="128"/>
      <c r="F12" s="127" t="s">
        <v>78</v>
      </c>
      <c r="G12" s="139"/>
      <c r="H12" s="139"/>
      <c r="I12" s="139"/>
    </row>
    <row r="13" spans="1:10" x14ac:dyDescent="0.35">
      <c r="D13" s="128"/>
      <c r="E13" s="128"/>
      <c r="F13" s="127" t="s">
        <v>88</v>
      </c>
      <c r="G13" s="139"/>
      <c r="H13" s="139"/>
      <c r="I13" s="139"/>
    </row>
    <row r="14" spans="1:10" ht="15" customHeight="1" x14ac:dyDescent="0.35">
      <c r="A14" s="2"/>
      <c r="B14" s="3"/>
      <c r="C14" s="5"/>
      <c r="D14" s="128"/>
      <c r="E14" s="128"/>
      <c r="F14" s="127" t="s">
        <v>88</v>
      </c>
      <c r="G14" s="139"/>
      <c r="H14" s="139"/>
      <c r="I14" s="139"/>
    </row>
    <row r="15" spans="1:10" ht="15.75" customHeight="1" x14ac:dyDescent="0.35">
      <c r="A15" s="6"/>
      <c r="B15" s="3"/>
      <c r="C15" s="5"/>
      <c r="D15" s="128"/>
      <c r="E15" s="128"/>
      <c r="F15" s="127" t="s">
        <v>88</v>
      </c>
      <c r="G15" s="139"/>
      <c r="H15" s="139"/>
      <c r="I15" s="139"/>
    </row>
    <row r="16" spans="1:10" ht="15" customHeight="1" x14ac:dyDescent="0.35">
      <c r="A16" s="8"/>
      <c r="B16" s="5"/>
      <c r="C16" s="5"/>
      <c r="D16" s="24"/>
      <c r="E16" s="128"/>
      <c r="F16" s="127" t="s">
        <v>88</v>
      </c>
      <c r="G16" s="139"/>
      <c r="H16" s="139"/>
      <c r="I16" s="139"/>
    </row>
    <row r="17" spans="1:40" ht="27" customHeight="1" thickBot="1" x14ac:dyDescent="0.4">
      <c r="A17" s="9" t="s">
        <v>2</v>
      </c>
      <c r="B17" s="10"/>
      <c r="C17" s="5"/>
      <c r="D17" s="24"/>
      <c r="E17" s="128"/>
      <c r="F17" s="127" t="s">
        <v>88</v>
      </c>
      <c r="G17" s="139"/>
      <c r="H17" s="143"/>
      <c r="I17" s="139"/>
    </row>
    <row r="18" spans="1:40" ht="15.75" customHeight="1" thickBot="1" x14ac:dyDescent="0.4">
      <c r="A18" s="12" t="s">
        <v>3</v>
      </c>
      <c r="B18" s="13" t="s">
        <v>4</v>
      </c>
      <c r="C18" s="5"/>
      <c r="D18" s="24"/>
      <c r="E18" s="128"/>
      <c r="F18" s="127" t="s">
        <v>88</v>
      </c>
      <c r="G18" s="140"/>
      <c r="H18" s="140"/>
      <c r="I18" s="140"/>
    </row>
    <row r="19" spans="1:40" x14ac:dyDescent="0.35">
      <c r="A19" s="14" t="s">
        <v>5</v>
      </c>
      <c r="B19" s="10"/>
      <c r="C19" s="5"/>
      <c r="D19" s="24"/>
      <c r="E19" s="128"/>
      <c r="F19" s="127" t="s">
        <v>88</v>
      </c>
      <c r="G19" s="139"/>
      <c r="H19" s="139"/>
      <c r="I19" s="139"/>
    </row>
    <row r="20" spans="1:40" ht="15" customHeight="1" thickBot="1" x14ac:dyDescent="0.4">
      <c r="A20" s="19" t="s">
        <v>109</v>
      </c>
      <c r="B20" s="10"/>
      <c r="C20" s="5"/>
      <c r="D20" s="24"/>
      <c r="E20" s="128"/>
      <c r="F20" s="127" t="s">
        <v>88</v>
      </c>
      <c r="G20" s="139"/>
      <c r="H20" s="139"/>
      <c r="I20" s="139"/>
    </row>
    <row r="21" spans="1:40" ht="15" thickBot="1" x14ac:dyDescent="0.4">
      <c r="A21" s="6"/>
      <c r="B21" s="10"/>
      <c r="C21" s="5"/>
      <c r="D21" s="24"/>
      <c r="E21" s="128"/>
      <c r="F21" s="127" t="s">
        <v>88</v>
      </c>
      <c r="G21" s="141"/>
      <c r="H21" s="141"/>
      <c r="I21" s="142"/>
    </row>
    <row r="22" spans="1:40" ht="15" thickBot="1" x14ac:dyDescent="0.4">
      <c r="A22" s="230" t="s">
        <v>9</v>
      </c>
      <c r="B22" s="229" t="s">
        <v>4</v>
      </c>
      <c r="C22" s="5"/>
      <c r="D22" s="24"/>
      <c r="E22" s="128"/>
      <c r="F22" s="128"/>
    </row>
    <row r="23" spans="1:40" ht="15.5" x14ac:dyDescent="0.35">
      <c r="A23" s="232" t="s">
        <v>97</v>
      </c>
      <c r="B23" s="10"/>
      <c r="C23" s="5"/>
      <c r="D23" s="163"/>
      <c r="E23" s="164"/>
      <c r="F23" s="17"/>
      <c r="G23" s="167" t="s">
        <v>104</v>
      </c>
      <c r="H23" s="167"/>
      <c r="I23" s="167"/>
      <c r="J23" s="167"/>
      <c r="K23" s="167"/>
      <c r="L23" s="167"/>
      <c r="M23" s="17"/>
      <c r="N23" s="17"/>
      <c r="O23" s="17"/>
      <c r="P23" s="17"/>
      <c r="Q23" s="17"/>
      <c r="R23" s="17"/>
      <c r="S23" s="17"/>
      <c r="T23" s="17"/>
      <c r="U23" s="17"/>
      <c r="V23" s="17"/>
      <c r="W23" s="17"/>
      <c r="X23" s="17"/>
      <c r="Y23" s="17"/>
      <c r="Z23" s="17"/>
      <c r="AA23" s="17"/>
    </row>
    <row r="24" spans="1:40" x14ac:dyDescent="0.35">
      <c r="A24" s="232" t="s">
        <v>96</v>
      </c>
      <c r="B24" s="10"/>
      <c r="C24" s="5"/>
      <c r="D24" s="165"/>
      <c r="E24" s="166"/>
      <c r="F24" s="17"/>
      <c r="G24" s="17"/>
      <c r="H24" s="21"/>
      <c r="I24" s="21"/>
      <c r="J24" s="21"/>
      <c r="K24" s="21"/>
      <c r="L24" s="21"/>
      <c r="M24" s="21"/>
      <c r="N24" s="21"/>
      <c r="O24" s="21"/>
      <c r="P24" s="21"/>
      <c r="Q24" s="21"/>
      <c r="R24" s="21"/>
      <c r="S24" s="21"/>
      <c r="T24" s="21"/>
      <c r="U24" s="21"/>
      <c r="V24" s="21"/>
      <c r="W24" s="21"/>
      <c r="X24" s="21"/>
      <c r="Y24" s="21"/>
      <c r="Z24" s="21"/>
      <c r="AA24" s="21"/>
    </row>
    <row r="25" spans="1:40" x14ac:dyDescent="0.35">
      <c r="A25" s="231" t="s">
        <v>98</v>
      </c>
      <c r="B25" s="10"/>
      <c r="C25" s="5"/>
      <c r="D25" s="168"/>
      <c r="E25" s="169"/>
      <c r="F25" s="17"/>
      <c r="G25" s="170" t="s">
        <v>0</v>
      </c>
      <c r="H25" s="170"/>
      <c r="I25" s="170"/>
      <c r="J25" s="170"/>
      <c r="K25" s="170"/>
      <c r="L25" s="170"/>
      <c r="M25" s="170"/>
      <c r="N25" s="170"/>
      <c r="O25" s="170"/>
      <c r="P25" s="170"/>
      <c r="Q25" s="170"/>
      <c r="R25" s="170"/>
      <c r="S25" s="170"/>
      <c r="T25" s="170"/>
      <c r="U25" s="170"/>
      <c r="V25" s="170"/>
      <c r="W25" s="170"/>
      <c r="X25" s="170"/>
      <c r="Y25" s="170"/>
      <c r="Z25" s="170"/>
      <c r="AA25" s="170"/>
    </row>
    <row r="26" spans="1:40" ht="15" thickBot="1" x14ac:dyDescent="0.4">
      <c r="A26" s="41"/>
      <c r="B26" s="10"/>
      <c r="C26" s="5"/>
      <c r="D26" s="165"/>
      <c r="E26" s="166"/>
      <c r="F26" s="17"/>
      <c r="G26" s="170"/>
      <c r="H26" s="170"/>
      <c r="I26" s="170"/>
      <c r="J26" s="170"/>
      <c r="K26" s="170"/>
      <c r="L26" s="170"/>
      <c r="M26" s="170"/>
      <c r="N26" s="170"/>
      <c r="O26" s="170"/>
      <c r="P26" s="170"/>
      <c r="Q26" s="170"/>
      <c r="R26" s="170"/>
      <c r="S26" s="170"/>
      <c r="T26" s="170"/>
      <c r="U26" s="170"/>
      <c r="V26" s="170"/>
      <c r="W26" s="170"/>
      <c r="X26" s="170"/>
      <c r="Y26" s="170"/>
      <c r="Z26" s="170"/>
      <c r="AA26" s="170"/>
    </row>
    <row r="27" spans="1:40" ht="15.75" customHeight="1" thickBot="1" x14ac:dyDescent="0.4">
      <c r="A27" s="230" t="s">
        <v>16</v>
      </c>
      <c r="B27" s="229" t="s">
        <v>4</v>
      </c>
      <c r="C27" s="5"/>
      <c r="D27" s="171"/>
      <c r="E27" s="172"/>
      <c r="F27" s="23"/>
      <c r="G27" s="170"/>
      <c r="H27" s="170"/>
      <c r="I27" s="170"/>
      <c r="J27" s="170"/>
      <c r="K27" s="170"/>
      <c r="L27" s="170"/>
      <c r="M27" s="170"/>
      <c r="N27" s="170"/>
      <c r="O27" s="170"/>
      <c r="P27" s="170"/>
      <c r="Q27" s="170"/>
      <c r="R27" s="170"/>
      <c r="S27" s="170"/>
      <c r="T27" s="170"/>
      <c r="U27" s="170"/>
      <c r="V27" s="170"/>
      <c r="W27" s="170"/>
      <c r="X27" s="170"/>
      <c r="Y27" s="170"/>
      <c r="Z27" s="170"/>
      <c r="AA27" s="170"/>
    </row>
    <row r="28" spans="1:40" ht="15" thickBot="1" x14ac:dyDescent="0.4">
      <c r="A28" s="231" t="s">
        <v>17</v>
      </c>
      <c r="B28" s="10"/>
      <c r="C28" s="5"/>
      <c r="D28" s="173"/>
      <c r="E28" s="174"/>
      <c r="F28" s="23"/>
      <c r="G28" s="170"/>
      <c r="H28" s="170"/>
      <c r="I28" s="170"/>
      <c r="J28" s="170"/>
      <c r="K28" s="170"/>
      <c r="L28" s="170"/>
      <c r="M28" s="170"/>
      <c r="N28" s="170"/>
      <c r="O28" s="170"/>
      <c r="P28" s="170"/>
      <c r="Q28" s="170"/>
      <c r="R28" s="170"/>
      <c r="S28" s="170"/>
      <c r="T28" s="170"/>
      <c r="U28" s="170"/>
      <c r="V28" s="170"/>
      <c r="W28" s="170"/>
      <c r="X28" s="170"/>
      <c r="Y28" s="170"/>
      <c r="Z28" s="170"/>
      <c r="AA28" s="170"/>
    </row>
    <row r="29" spans="1:40" x14ac:dyDescent="0.35">
      <c r="A29" s="231" t="s">
        <v>18</v>
      </c>
      <c r="B29" s="10"/>
      <c r="C29" s="5"/>
      <c r="D29" s="26"/>
      <c r="E29" s="27"/>
      <c r="F29" s="27"/>
      <c r="G29" s="28"/>
      <c r="H29" s="28"/>
      <c r="I29" s="28"/>
      <c r="J29" s="28"/>
      <c r="K29" s="28"/>
      <c r="L29" s="28"/>
      <c r="M29" s="28"/>
      <c r="N29" s="28"/>
      <c r="O29" s="28"/>
      <c r="P29" s="28"/>
      <c r="Q29" s="28"/>
      <c r="R29" s="28"/>
      <c r="S29" s="28"/>
      <c r="T29" s="28"/>
      <c r="U29" s="28"/>
      <c r="V29" s="28"/>
      <c r="W29" s="28"/>
      <c r="X29" s="28"/>
      <c r="Y29" s="28"/>
      <c r="Z29" s="28"/>
      <c r="AA29" s="28"/>
    </row>
    <row r="30" spans="1:40" ht="15.75" customHeight="1" thickBot="1" x14ac:dyDescent="0.4">
      <c r="A30" s="6"/>
      <c r="B30" s="10"/>
      <c r="C30" s="5"/>
      <c r="D30" s="144"/>
      <c r="E30" s="5"/>
      <c r="F30" s="23"/>
      <c r="G30" s="30"/>
      <c r="H30" s="30"/>
      <c r="I30" s="30"/>
      <c r="J30" s="30"/>
      <c r="K30" s="30"/>
      <c r="L30" s="30"/>
      <c r="M30" s="30"/>
      <c r="N30" s="30"/>
      <c r="O30" s="30"/>
      <c r="P30" s="31"/>
      <c r="Q30" s="31"/>
      <c r="R30" s="31"/>
      <c r="S30" s="31"/>
      <c r="T30" s="31"/>
      <c r="U30" s="31"/>
      <c r="V30" s="31"/>
      <c r="W30" s="31"/>
      <c r="X30" s="31"/>
      <c r="Y30" s="31"/>
      <c r="Z30" s="30"/>
      <c r="AA30" s="30"/>
    </row>
    <row r="31" spans="1:40" ht="16" thickBot="1" x14ac:dyDescent="0.4">
      <c r="A31" s="12" t="s">
        <v>21</v>
      </c>
      <c r="B31" s="13" t="s">
        <v>4</v>
      </c>
      <c r="C31" s="5"/>
      <c r="D31" s="34"/>
      <c r="E31" s="35"/>
      <c r="F31" s="17"/>
      <c r="G31" s="156" t="s">
        <v>16</v>
      </c>
      <c r="H31" s="156"/>
      <c r="I31" s="156"/>
      <c r="J31" s="156"/>
      <c r="K31" s="156"/>
      <c r="L31" s="156"/>
      <c r="M31" s="34"/>
      <c r="N31" s="35"/>
      <c r="O31" s="17"/>
      <c r="P31" s="145" t="s">
        <v>103</v>
      </c>
      <c r="Q31" s="145"/>
      <c r="R31" s="145"/>
      <c r="S31" s="145"/>
      <c r="T31" s="145"/>
      <c r="U31" s="145"/>
      <c r="V31" s="145"/>
      <c r="W31" s="145"/>
      <c r="X31" s="145"/>
      <c r="Y31" s="145"/>
      <c r="Z31" s="17"/>
      <c r="AA31" s="34"/>
      <c r="AB31" s="35"/>
      <c r="AC31" s="17"/>
      <c r="AD31" s="145" t="s">
        <v>3</v>
      </c>
      <c r="AE31" s="145"/>
      <c r="AF31" s="145"/>
      <c r="AG31" s="145"/>
      <c r="AH31" s="145"/>
      <c r="AI31" s="145"/>
      <c r="AJ31" s="145"/>
      <c r="AK31" s="145"/>
      <c r="AL31" s="145"/>
      <c r="AM31" s="145"/>
      <c r="AN31" s="145"/>
    </row>
    <row r="32" spans="1:40" ht="15.75" customHeight="1" thickBot="1" x14ac:dyDescent="0.4">
      <c r="A32" s="51" t="s">
        <v>94</v>
      </c>
      <c r="B32" s="10"/>
      <c r="C32" s="5"/>
      <c r="D32" s="34"/>
      <c r="E32" s="38"/>
      <c r="F32" s="17"/>
      <c r="G32" s="146" t="s">
        <v>6</v>
      </c>
      <c r="H32" s="146"/>
      <c r="I32" s="146"/>
      <c r="J32" s="146"/>
      <c r="K32" s="146"/>
      <c r="L32" s="146"/>
      <c r="M32" s="34"/>
      <c r="N32" s="38"/>
      <c r="O32" s="17"/>
      <c r="P32" s="146" t="s">
        <v>6</v>
      </c>
      <c r="Q32" s="146"/>
      <c r="R32" s="146"/>
      <c r="S32" s="146"/>
      <c r="T32" s="146"/>
      <c r="U32" s="146"/>
      <c r="V32" s="146"/>
      <c r="W32" s="146"/>
      <c r="X32" s="146"/>
      <c r="Y32" s="146"/>
      <c r="Z32" s="146"/>
      <c r="AA32" s="34"/>
      <c r="AB32" s="38"/>
      <c r="AC32" s="17"/>
      <c r="AD32" s="146" t="s">
        <v>6</v>
      </c>
      <c r="AE32" s="146"/>
      <c r="AF32" s="146"/>
      <c r="AG32" s="146"/>
      <c r="AH32" s="146"/>
      <c r="AI32" s="146"/>
      <c r="AJ32" s="146"/>
      <c r="AK32" s="146"/>
      <c r="AL32" s="146"/>
      <c r="AM32" s="146"/>
      <c r="AN32" s="146"/>
    </row>
    <row r="33" spans="1:41" ht="15" thickBot="1" x14ac:dyDescent="0.4">
      <c r="A33" s="6"/>
      <c r="B33" s="10"/>
      <c r="C33" s="5"/>
      <c r="D33" s="34"/>
      <c r="E33" s="42"/>
      <c r="F33" s="17"/>
      <c r="G33" s="146"/>
      <c r="H33" s="146"/>
      <c r="I33" s="146"/>
      <c r="J33" s="146"/>
      <c r="K33" s="146"/>
      <c r="L33" s="146"/>
      <c r="M33" s="34"/>
      <c r="N33" s="42"/>
      <c r="O33" s="17"/>
      <c r="P33" s="146"/>
      <c r="Q33" s="146"/>
      <c r="R33" s="146"/>
      <c r="S33" s="146"/>
      <c r="T33" s="146"/>
      <c r="U33" s="146"/>
      <c r="V33" s="146"/>
      <c r="W33" s="146"/>
      <c r="X33" s="146"/>
      <c r="Y33" s="146"/>
      <c r="Z33" s="146"/>
      <c r="AA33" s="34"/>
      <c r="AB33" s="42"/>
      <c r="AC33" s="17"/>
      <c r="AD33" s="146"/>
      <c r="AE33" s="146"/>
      <c r="AF33" s="146"/>
      <c r="AG33" s="146"/>
      <c r="AH33" s="146"/>
      <c r="AI33" s="146"/>
      <c r="AJ33" s="146"/>
      <c r="AK33" s="146"/>
      <c r="AL33" s="146"/>
      <c r="AM33" s="146"/>
      <c r="AN33" s="146"/>
    </row>
    <row r="34" spans="1:41" ht="15" thickBot="1" x14ac:dyDescent="0.4">
      <c r="A34" s="12" t="s">
        <v>23</v>
      </c>
      <c r="B34" s="13" t="s">
        <v>4</v>
      </c>
      <c r="C34" s="5"/>
      <c r="D34" s="34"/>
      <c r="E34" s="17"/>
      <c r="F34" s="17"/>
      <c r="G34" s="17"/>
      <c r="H34" s="17"/>
      <c r="I34" s="43"/>
      <c r="J34" s="17"/>
      <c r="K34" s="17"/>
      <c r="L34" s="17"/>
      <c r="M34" s="34"/>
      <c r="N34" s="17"/>
      <c r="O34" s="17"/>
      <c r="P34" s="17"/>
      <c r="Q34" s="17"/>
      <c r="R34" s="17"/>
      <c r="S34" s="17"/>
      <c r="T34" s="17"/>
      <c r="U34" s="17"/>
      <c r="V34" s="17"/>
      <c r="W34" s="17"/>
      <c r="X34" s="17"/>
      <c r="Y34" s="17"/>
      <c r="Z34" s="17"/>
      <c r="AA34" s="34"/>
      <c r="AB34" s="17"/>
      <c r="AC34" s="17"/>
      <c r="AD34" s="17"/>
      <c r="AE34" s="17"/>
      <c r="AF34" s="17"/>
      <c r="AG34" s="17"/>
      <c r="AH34" s="17"/>
      <c r="AI34" s="17"/>
      <c r="AJ34" s="17"/>
      <c r="AK34" s="17"/>
      <c r="AL34" s="17"/>
      <c r="AM34" s="17"/>
      <c r="AN34" s="17"/>
    </row>
    <row r="35" spans="1:41" ht="15" customHeight="1" thickBot="1" x14ac:dyDescent="0.4">
      <c r="A35" s="51" t="s">
        <v>95</v>
      </c>
      <c r="B35" s="10"/>
      <c r="C35" s="5"/>
      <c r="D35" s="34"/>
      <c r="E35" s="147" t="s">
        <v>1</v>
      </c>
      <c r="F35" s="148"/>
      <c r="G35" s="148"/>
      <c r="H35" s="148"/>
      <c r="I35" s="148"/>
      <c r="J35" s="148"/>
      <c r="K35" s="148"/>
      <c r="L35" s="148"/>
      <c r="M35" s="34"/>
      <c r="N35" s="147" t="s">
        <v>1</v>
      </c>
      <c r="O35" s="148"/>
      <c r="P35" s="148"/>
      <c r="Q35" s="148"/>
      <c r="R35" s="148"/>
      <c r="S35" s="148"/>
      <c r="T35" s="148"/>
      <c r="U35" s="148"/>
      <c r="V35" s="148"/>
      <c r="W35" s="148"/>
      <c r="X35" s="148"/>
      <c r="Y35" s="149"/>
      <c r="Z35" s="45"/>
      <c r="AA35" s="34"/>
      <c r="AB35" s="130" t="s">
        <v>1</v>
      </c>
      <c r="AC35" s="131"/>
      <c r="AD35" s="131"/>
      <c r="AE35" s="131"/>
      <c r="AF35" s="131"/>
      <c r="AG35" s="131"/>
      <c r="AH35" s="131"/>
      <c r="AI35" s="131"/>
      <c r="AJ35" s="131"/>
      <c r="AK35" s="131"/>
      <c r="AL35" s="131"/>
      <c r="AM35" s="131"/>
      <c r="AN35" s="136"/>
      <c r="AO35" t="s">
        <v>106</v>
      </c>
    </row>
    <row r="36" spans="1:41" ht="15" thickBot="1" x14ac:dyDescent="0.4">
      <c r="A36" s="6"/>
      <c r="B36" s="10"/>
      <c r="C36" s="5"/>
      <c r="D36" s="34"/>
      <c r="E36" s="150"/>
      <c r="F36" s="151"/>
      <c r="G36" s="151"/>
      <c r="H36" s="151"/>
      <c r="I36" s="151"/>
      <c r="J36" s="151"/>
      <c r="K36" s="151"/>
      <c r="L36" s="151"/>
      <c r="M36" s="34"/>
      <c r="N36" s="150"/>
      <c r="O36" s="151"/>
      <c r="P36" s="151"/>
      <c r="Q36" s="151"/>
      <c r="R36" s="151"/>
      <c r="S36" s="151"/>
      <c r="T36" s="151"/>
      <c r="U36" s="151"/>
      <c r="V36" s="151"/>
      <c r="W36" s="151"/>
      <c r="X36" s="151"/>
      <c r="Y36" s="152"/>
      <c r="Z36" s="45"/>
      <c r="AA36" s="34"/>
      <c r="AB36" s="132"/>
      <c r="AC36" s="133"/>
      <c r="AD36" s="133"/>
      <c r="AE36" s="133"/>
      <c r="AF36" s="133"/>
      <c r="AG36" s="133"/>
      <c r="AH36" s="133"/>
      <c r="AI36" s="133"/>
      <c r="AJ36" s="133"/>
      <c r="AK36" s="133"/>
      <c r="AL36" s="133"/>
      <c r="AM36" s="133"/>
      <c r="AN36" s="137"/>
    </row>
    <row r="37" spans="1:41" ht="15.75" customHeight="1" thickBot="1" x14ac:dyDescent="0.4">
      <c r="A37" s="54" t="s">
        <v>110</v>
      </c>
      <c r="B37" s="13" t="s">
        <v>4</v>
      </c>
      <c r="C37" s="5"/>
      <c r="D37" s="34"/>
      <c r="E37" s="150"/>
      <c r="F37" s="151"/>
      <c r="G37" s="151"/>
      <c r="H37" s="151"/>
      <c r="I37" s="151"/>
      <c r="J37" s="151"/>
      <c r="K37" s="151"/>
      <c r="L37" s="151"/>
      <c r="M37" s="34"/>
      <c r="N37" s="150"/>
      <c r="O37" s="151"/>
      <c r="P37" s="151"/>
      <c r="Q37" s="151"/>
      <c r="R37" s="151"/>
      <c r="S37" s="151"/>
      <c r="T37" s="151"/>
      <c r="U37" s="151"/>
      <c r="V37" s="151"/>
      <c r="W37" s="151"/>
      <c r="X37" s="151"/>
      <c r="Y37" s="152"/>
      <c r="Z37" s="45"/>
      <c r="AA37" s="34"/>
      <c r="AB37" s="132"/>
      <c r="AC37" s="133"/>
      <c r="AD37" s="133"/>
      <c r="AE37" s="133"/>
      <c r="AF37" s="133"/>
      <c r="AG37" s="133"/>
      <c r="AH37" s="133"/>
      <c r="AI37" s="133"/>
      <c r="AJ37" s="133"/>
      <c r="AK37" s="133"/>
      <c r="AL37" s="133"/>
      <c r="AM37" s="133"/>
      <c r="AN37" s="137"/>
    </row>
    <row r="38" spans="1:41" x14ac:dyDescent="0.35">
      <c r="A38" s="175"/>
      <c r="B38" s="10"/>
      <c r="C38" s="5"/>
      <c r="D38" s="34"/>
      <c r="E38" s="150"/>
      <c r="F38" s="151"/>
      <c r="G38" s="151"/>
      <c r="H38" s="151"/>
      <c r="I38" s="151"/>
      <c r="J38" s="151"/>
      <c r="K38" s="151"/>
      <c r="L38" s="151"/>
      <c r="M38" s="34"/>
      <c r="N38" s="150"/>
      <c r="O38" s="151"/>
      <c r="P38" s="151"/>
      <c r="Q38" s="151"/>
      <c r="R38" s="151"/>
      <c r="S38" s="151"/>
      <c r="T38" s="151"/>
      <c r="U38" s="151"/>
      <c r="V38" s="151"/>
      <c r="W38" s="151"/>
      <c r="X38" s="151"/>
      <c r="Y38" s="152"/>
      <c r="Z38" s="45"/>
      <c r="AA38" s="34"/>
      <c r="AB38" s="132"/>
      <c r="AC38" s="133"/>
      <c r="AD38" s="133"/>
      <c r="AE38" s="133"/>
      <c r="AF38" s="133"/>
      <c r="AG38" s="133"/>
      <c r="AH38" s="133"/>
      <c r="AI38" s="133"/>
      <c r="AJ38" s="133"/>
      <c r="AK38" s="133"/>
      <c r="AL38" s="133"/>
      <c r="AM38" s="133"/>
      <c r="AN38" s="137"/>
    </row>
    <row r="39" spans="1:41" x14ac:dyDescent="0.35">
      <c r="A39" s="176"/>
      <c r="B39" s="10"/>
      <c r="C39" s="5"/>
      <c r="D39" s="34"/>
      <c r="E39" s="150"/>
      <c r="F39" s="151"/>
      <c r="G39" s="151"/>
      <c r="H39" s="151"/>
      <c r="I39" s="151"/>
      <c r="J39" s="151"/>
      <c r="K39" s="151"/>
      <c r="L39" s="151"/>
      <c r="M39" s="34"/>
      <c r="N39" s="153"/>
      <c r="O39" s="154"/>
      <c r="P39" s="154"/>
      <c r="Q39" s="154"/>
      <c r="R39" s="154"/>
      <c r="S39" s="154"/>
      <c r="T39" s="154"/>
      <c r="U39" s="154"/>
      <c r="V39" s="154"/>
      <c r="W39" s="154"/>
      <c r="X39" s="154"/>
      <c r="Y39" s="155"/>
      <c r="Z39" s="45"/>
      <c r="AA39" s="34"/>
      <c r="AB39" s="132"/>
      <c r="AC39" s="133"/>
      <c r="AD39" s="133"/>
      <c r="AE39" s="133"/>
      <c r="AF39" s="133"/>
      <c r="AG39" s="133"/>
      <c r="AH39" s="133"/>
      <c r="AI39" s="133"/>
      <c r="AJ39" s="133"/>
      <c r="AK39" s="133"/>
      <c r="AL39" s="133"/>
      <c r="AM39" s="133"/>
      <c r="AN39" s="137"/>
    </row>
    <row r="40" spans="1:41" ht="15.75" customHeight="1" thickBot="1" x14ac:dyDescent="0.4">
      <c r="A40" s="177"/>
      <c r="B40" s="10"/>
      <c r="C40" s="5"/>
      <c r="D40" s="34"/>
      <c r="E40" s="150"/>
      <c r="F40" s="151"/>
      <c r="G40" s="151"/>
      <c r="H40" s="151"/>
      <c r="I40" s="151"/>
      <c r="J40" s="151"/>
      <c r="K40" s="151"/>
      <c r="L40" s="151"/>
      <c r="M40" s="34"/>
      <c r="N40" s="122"/>
      <c r="O40" s="122"/>
      <c r="P40" s="122"/>
      <c r="Q40" s="122"/>
      <c r="R40" s="122"/>
      <c r="S40" s="122"/>
      <c r="T40" s="122"/>
      <c r="U40" s="122"/>
      <c r="V40" s="122"/>
      <c r="W40" s="122"/>
      <c r="X40" s="122"/>
      <c r="Y40" s="122"/>
      <c r="Z40" s="45"/>
      <c r="AA40" s="34"/>
      <c r="AB40" s="132"/>
      <c r="AC40" s="133"/>
      <c r="AD40" s="133"/>
      <c r="AE40" s="133"/>
      <c r="AF40" s="133"/>
      <c r="AG40" s="133"/>
      <c r="AH40" s="133"/>
      <c r="AI40" s="133"/>
      <c r="AJ40" s="133"/>
      <c r="AK40" s="133"/>
      <c r="AL40" s="133"/>
      <c r="AM40" s="133"/>
      <c r="AN40" s="137"/>
    </row>
    <row r="41" spans="1:41" ht="15.5" x14ac:dyDescent="0.35">
      <c r="A41" s="176"/>
      <c r="B41" s="10"/>
      <c r="C41" s="5"/>
      <c r="D41" s="34"/>
      <c r="E41" s="150"/>
      <c r="F41" s="151"/>
      <c r="G41" s="151"/>
      <c r="H41" s="151"/>
      <c r="I41" s="151"/>
      <c r="J41" s="151"/>
      <c r="K41" s="151"/>
      <c r="L41" s="151"/>
      <c r="M41" s="34"/>
      <c r="N41" s="35"/>
      <c r="O41" s="16"/>
      <c r="P41" s="156" t="s">
        <v>21</v>
      </c>
      <c r="Q41" s="156"/>
      <c r="R41" s="156"/>
      <c r="S41" s="156"/>
      <c r="T41" s="156"/>
      <c r="U41" s="156"/>
      <c r="V41" s="156"/>
      <c r="W41" s="156"/>
      <c r="X41" s="156"/>
      <c r="Y41" s="156"/>
      <c r="Z41" s="52"/>
      <c r="AA41" s="34"/>
      <c r="AB41" s="132"/>
      <c r="AC41" s="133"/>
      <c r="AD41" s="133"/>
      <c r="AE41" s="133"/>
      <c r="AF41" s="133"/>
      <c r="AG41" s="133"/>
      <c r="AH41" s="133"/>
      <c r="AI41" s="133"/>
      <c r="AJ41" s="133"/>
      <c r="AK41" s="133"/>
      <c r="AL41" s="133"/>
      <c r="AM41" s="133"/>
      <c r="AN41" s="137"/>
    </row>
    <row r="42" spans="1:41" ht="15" thickBot="1" x14ac:dyDescent="0.4">
      <c r="A42" s="59"/>
      <c r="B42" s="10"/>
      <c r="C42" s="5"/>
      <c r="D42" s="34"/>
      <c r="E42" s="150"/>
      <c r="F42" s="151"/>
      <c r="G42" s="151"/>
      <c r="H42" s="151"/>
      <c r="I42" s="151"/>
      <c r="J42" s="151"/>
      <c r="K42" s="151"/>
      <c r="L42" s="151"/>
      <c r="M42" s="34"/>
      <c r="N42" s="38"/>
      <c r="O42" s="17"/>
      <c r="P42" s="146" t="s">
        <v>6</v>
      </c>
      <c r="Q42" s="146"/>
      <c r="R42" s="146"/>
      <c r="S42" s="146"/>
      <c r="T42" s="146"/>
      <c r="U42" s="146"/>
      <c r="V42" s="146"/>
      <c r="W42" s="146"/>
      <c r="X42" s="146"/>
      <c r="Y42" s="146"/>
      <c r="Z42" s="146"/>
      <c r="AA42" s="34"/>
      <c r="AB42" s="132"/>
      <c r="AC42" s="133"/>
      <c r="AD42" s="133"/>
      <c r="AE42" s="133"/>
      <c r="AF42" s="133"/>
      <c r="AG42" s="133"/>
      <c r="AH42" s="133"/>
      <c r="AI42" s="133"/>
      <c r="AJ42" s="133"/>
      <c r="AK42" s="133"/>
      <c r="AL42" s="133"/>
      <c r="AM42" s="133"/>
      <c r="AN42" s="137"/>
    </row>
    <row r="43" spans="1:41" ht="15" thickBot="1" x14ac:dyDescent="0.4">
      <c r="A43" s="6"/>
      <c r="B43" s="10"/>
      <c r="C43" s="5"/>
      <c r="D43" s="34"/>
      <c r="E43" s="150"/>
      <c r="F43" s="151"/>
      <c r="G43" s="151"/>
      <c r="H43" s="151"/>
      <c r="I43" s="151"/>
      <c r="J43" s="151"/>
      <c r="K43" s="151"/>
      <c r="L43" s="151"/>
      <c r="M43" s="34"/>
      <c r="N43" s="42"/>
      <c r="O43" s="17"/>
      <c r="P43" s="146"/>
      <c r="Q43" s="146"/>
      <c r="R43" s="146"/>
      <c r="S43" s="146"/>
      <c r="T43" s="146"/>
      <c r="U43" s="146"/>
      <c r="V43" s="146"/>
      <c r="W43" s="146"/>
      <c r="X43" s="146"/>
      <c r="Y43" s="146"/>
      <c r="Z43" s="146"/>
      <c r="AA43" s="34"/>
      <c r="AB43" s="132"/>
      <c r="AC43" s="133"/>
      <c r="AD43" s="133"/>
      <c r="AE43" s="133"/>
      <c r="AF43" s="133"/>
      <c r="AG43" s="133"/>
      <c r="AH43" s="133"/>
      <c r="AI43" s="133"/>
      <c r="AJ43" s="133"/>
      <c r="AK43" s="133"/>
      <c r="AL43" s="133"/>
      <c r="AM43" s="133"/>
      <c r="AN43" s="137"/>
    </row>
    <row r="44" spans="1:41" ht="15" thickBot="1" x14ac:dyDescent="0.4">
      <c r="A44" s="54" t="s">
        <v>25</v>
      </c>
      <c r="B44" s="13" t="s">
        <v>4</v>
      </c>
      <c r="C44" s="5"/>
      <c r="D44" s="34"/>
      <c r="E44" s="150"/>
      <c r="F44" s="151"/>
      <c r="G44" s="151"/>
      <c r="H44" s="151"/>
      <c r="I44" s="151"/>
      <c r="J44" s="151"/>
      <c r="K44" s="151"/>
      <c r="L44" s="151"/>
      <c r="M44" s="34"/>
      <c r="N44" s="17"/>
      <c r="O44" s="17"/>
      <c r="P44" s="17"/>
      <c r="Q44" s="17"/>
      <c r="R44" s="17"/>
      <c r="S44" s="17"/>
      <c r="T44" s="17"/>
      <c r="U44" s="17"/>
      <c r="V44" s="17"/>
      <c r="W44" s="17"/>
      <c r="X44" s="17"/>
      <c r="Y44" s="17"/>
      <c r="Z44" s="17"/>
      <c r="AA44" s="34"/>
      <c r="AB44" s="132"/>
      <c r="AC44" s="133"/>
      <c r="AD44" s="133"/>
      <c r="AE44" s="133"/>
      <c r="AF44" s="133"/>
      <c r="AG44" s="133"/>
      <c r="AH44" s="133"/>
      <c r="AI44" s="133"/>
      <c r="AJ44" s="133"/>
      <c r="AK44" s="133"/>
      <c r="AL44" s="133"/>
      <c r="AM44" s="133"/>
      <c r="AN44" s="137"/>
    </row>
    <row r="45" spans="1:41" ht="26" x14ac:dyDescent="0.35">
      <c r="A45" s="60" t="s">
        <v>2</v>
      </c>
      <c r="B45" s="61"/>
      <c r="C45" s="5"/>
      <c r="D45" s="34"/>
      <c r="E45" s="150"/>
      <c r="F45" s="151"/>
      <c r="G45" s="151"/>
      <c r="H45" s="151"/>
      <c r="I45" s="151"/>
      <c r="J45" s="151"/>
      <c r="K45" s="151"/>
      <c r="L45" s="151"/>
      <c r="M45" s="34"/>
      <c r="N45" s="147" t="s">
        <v>1</v>
      </c>
      <c r="O45" s="148"/>
      <c r="P45" s="148"/>
      <c r="Q45" s="148"/>
      <c r="R45" s="148"/>
      <c r="S45" s="148"/>
      <c r="T45" s="148"/>
      <c r="U45" s="148"/>
      <c r="V45" s="148"/>
      <c r="W45" s="148"/>
      <c r="X45" s="148"/>
      <c r="Y45" s="149"/>
      <c r="Z45" s="45"/>
      <c r="AA45" s="34"/>
      <c r="AB45" s="132"/>
      <c r="AC45" s="133"/>
      <c r="AD45" s="133"/>
      <c r="AE45" s="133"/>
      <c r="AF45" s="133"/>
      <c r="AG45" s="133"/>
      <c r="AH45" s="133"/>
      <c r="AI45" s="133"/>
      <c r="AJ45" s="133"/>
      <c r="AK45" s="133"/>
      <c r="AL45" s="133"/>
      <c r="AM45" s="133"/>
      <c r="AN45" s="137"/>
    </row>
    <row r="46" spans="1:41" x14ac:dyDescent="0.35">
      <c r="A46" s="6"/>
      <c r="B46" s="10"/>
      <c r="C46" s="5"/>
      <c r="D46" s="34"/>
      <c r="E46" s="150"/>
      <c r="F46" s="151"/>
      <c r="G46" s="151"/>
      <c r="H46" s="151"/>
      <c r="I46" s="151"/>
      <c r="J46" s="151"/>
      <c r="K46" s="151"/>
      <c r="L46" s="151"/>
      <c r="M46" s="34"/>
      <c r="N46" s="150"/>
      <c r="O46" s="151"/>
      <c r="P46" s="151"/>
      <c r="Q46" s="151"/>
      <c r="R46" s="151"/>
      <c r="S46" s="151"/>
      <c r="T46" s="151"/>
      <c r="U46" s="151"/>
      <c r="V46" s="151"/>
      <c r="W46" s="151"/>
      <c r="X46" s="151"/>
      <c r="Y46" s="152"/>
      <c r="Z46" s="45"/>
      <c r="AA46" s="34"/>
      <c r="AB46" s="132"/>
      <c r="AC46" s="133"/>
      <c r="AD46" s="133"/>
      <c r="AE46" s="133"/>
      <c r="AF46" s="133"/>
      <c r="AG46" s="133"/>
      <c r="AH46" s="133"/>
      <c r="AI46" s="133"/>
      <c r="AJ46" s="133"/>
      <c r="AK46" s="133"/>
      <c r="AL46" s="133"/>
      <c r="AM46" s="133"/>
      <c r="AN46" s="137"/>
    </row>
    <row r="47" spans="1:41" ht="15" customHeight="1" x14ac:dyDescent="0.35">
      <c r="A47" s="6"/>
      <c r="B47" s="10"/>
      <c r="C47" s="5"/>
      <c r="D47" s="34"/>
      <c r="E47" s="150"/>
      <c r="F47" s="151"/>
      <c r="G47" s="151"/>
      <c r="H47" s="151"/>
      <c r="I47" s="151"/>
      <c r="J47" s="151"/>
      <c r="K47" s="151"/>
      <c r="L47" s="151"/>
      <c r="M47" s="34"/>
      <c r="N47" s="150"/>
      <c r="O47" s="151"/>
      <c r="P47" s="151"/>
      <c r="Q47" s="151"/>
      <c r="R47" s="151"/>
      <c r="S47" s="151"/>
      <c r="T47" s="151"/>
      <c r="U47" s="151"/>
      <c r="V47" s="151"/>
      <c r="W47" s="151"/>
      <c r="X47" s="151"/>
      <c r="Y47" s="152"/>
      <c r="Z47" s="45"/>
      <c r="AA47" s="34"/>
      <c r="AB47" s="132"/>
      <c r="AC47" s="133"/>
      <c r="AD47" s="133"/>
      <c r="AE47" s="133"/>
      <c r="AF47" s="133"/>
      <c r="AG47" s="133"/>
      <c r="AH47" s="133"/>
      <c r="AI47" s="133"/>
      <c r="AJ47" s="133"/>
      <c r="AK47" s="133"/>
      <c r="AL47" s="133"/>
      <c r="AM47" s="133"/>
      <c r="AN47" s="137"/>
    </row>
    <row r="48" spans="1:41" x14ac:dyDescent="0.35">
      <c r="A48" s="6"/>
      <c r="B48" s="10"/>
      <c r="C48" s="5"/>
      <c r="D48" s="34"/>
      <c r="E48" s="150"/>
      <c r="F48" s="151"/>
      <c r="G48" s="151"/>
      <c r="H48" s="151"/>
      <c r="I48" s="151"/>
      <c r="J48" s="151"/>
      <c r="K48" s="151"/>
      <c r="L48" s="151"/>
      <c r="M48" s="34"/>
      <c r="N48" s="150"/>
      <c r="O48" s="151"/>
      <c r="P48" s="151"/>
      <c r="Q48" s="151"/>
      <c r="R48" s="151"/>
      <c r="S48" s="151"/>
      <c r="T48" s="151"/>
      <c r="U48" s="151"/>
      <c r="V48" s="151"/>
      <c r="W48" s="151"/>
      <c r="X48" s="151"/>
      <c r="Y48" s="152"/>
      <c r="Z48" s="45"/>
      <c r="AA48" s="34"/>
      <c r="AB48" s="132"/>
      <c r="AC48" s="133"/>
      <c r="AD48" s="133"/>
      <c r="AE48" s="133"/>
      <c r="AF48" s="133"/>
      <c r="AG48" s="133"/>
      <c r="AH48" s="133"/>
      <c r="AI48" s="133"/>
      <c r="AJ48" s="133"/>
      <c r="AK48" s="133"/>
      <c r="AL48" s="133"/>
      <c r="AM48" s="133"/>
      <c r="AN48" s="137"/>
    </row>
    <row r="49" spans="1:40" x14ac:dyDescent="0.35">
      <c r="A49" s="6"/>
      <c r="B49" s="10"/>
      <c r="C49" s="5"/>
      <c r="D49" s="34"/>
      <c r="E49" s="153"/>
      <c r="F49" s="154"/>
      <c r="G49" s="154"/>
      <c r="H49" s="154"/>
      <c r="I49" s="154"/>
      <c r="J49" s="154"/>
      <c r="K49" s="154"/>
      <c r="L49" s="154"/>
      <c r="M49" s="34"/>
      <c r="N49" s="153"/>
      <c r="O49" s="154"/>
      <c r="P49" s="154"/>
      <c r="Q49" s="154"/>
      <c r="R49" s="154"/>
      <c r="S49" s="154"/>
      <c r="T49" s="154"/>
      <c r="U49" s="154"/>
      <c r="V49" s="154"/>
      <c r="W49" s="154"/>
      <c r="X49" s="154"/>
      <c r="Y49" s="155"/>
      <c r="Z49" s="45"/>
      <c r="AA49" s="34"/>
      <c r="AB49" s="132"/>
      <c r="AC49" s="133"/>
      <c r="AD49" s="133"/>
      <c r="AE49" s="133"/>
      <c r="AF49" s="133"/>
      <c r="AG49" s="133"/>
      <c r="AH49" s="133"/>
      <c r="AI49" s="133"/>
      <c r="AJ49" s="133"/>
      <c r="AK49" s="133"/>
      <c r="AL49" s="133"/>
      <c r="AM49" s="133"/>
      <c r="AN49" s="137"/>
    </row>
    <row r="50" spans="1:40" ht="15.75" customHeight="1" thickBot="1" x14ac:dyDescent="0.4">
      <c r="A50" s="6"/>
      <c r="B50" s="10"/>
      <c r="C50" s="5"/>
      <c r="D50" s="34"/>
      <c r="E50" s="5"/>
      <c r="F50" s="5"/>
      <c r="G50" s="5"/>
      <c r="H50" s="5"/>
      <c r="I50" s="5"/>
      <c r="J50" s="5"/>
      <c r="K50" s="5"/>
      <c r="L50" s="5"/>
      <c r="M50" s="34"/>
      <c r="N50" s="57"/>
      <c r="O50" s="57"/>
      <c r="P50" s="57"/>
      <c r="Q50" s="57"/>
      <c r="R50" s="57"/>
      <c r="S50" s="57"/>
      <c r="T50" s="57"/>
      <c r="U50" s="57"/>
      <c r="V50" s="57"/>
      <c r="W50" s="57"/>
      <c r="X50" s="57"/>
      <c r="Y50" s="57"/>
      <c r="Z50" s="45"/>
      <c r="AA50" s="34"/>
      <c r="AB50" s="132"/>
      <c r="AC50" s="133"/>
      <c r="AD50" s="133"/>
      <c r="AE50" s="133"/>
      <c r="AF50" s="133"/>
      <c r="AG50" s="133"/>
      <c r="AH50" s="133"/>
      <c r="AI50" s="133"/>
      <c r="AJ50" s="133"/>
      <c r="AK50" s="133"/>
      <c r="AL50" s="133"/>
      <c r="AM50" s="133"/>
      <c r="AN50" s="137"/>
    </row>
    <row r="51" spans="1:40" ht="15.5" x14ac:dyDescent="0.35">
      <c r="C51" s="5"/>
      <c r="D51" s="34"/>
      <c r="E51" s="35"/>
      <c r="F51" s="17"/>
      <c r="G51" s="156" t="s">
        <v>102</v>
      </c>
      <c r="H51" s="156"/>
      <c r="I51" s="156"/>
      <c r="J51" s="156"/>
      <c r="K51" s="156"/>
      <c r="L51" s="156"/>
      <c r="M51" s="34"/>
      <c r="N51" s="34"/>
      <c r="O51" s="132"/>
      <c r="P51" s="133"/>
      <c r="Q51" s="133"/>
      <c r="R51" s="133"/>
      <c r="S51" s="133"/>
      <c r="T51" s="133"/>
      <c r="U51" s="133"/>
      <c r="V51" s="133"/>
      <c r="W51" s="133"/>
      <c r="X51" s="133"/>
      <c r="Y51" s="133"/>
      <c r="Z51" s="133"/>
      <c r="AA51" s="137"/>
    </row>
    <row r="52" spans="1:40" x14ac:dyDescent="0.35">
      <c r="C52" s="5"/>
      <c r="D52" s="34"/>
      <c r="E52" s="38"/>
      <c r="F52" s="17"/>
      <c r="G52" s="146" t="s">
        <v>6</v>
      </c>
      <c r="H52" s="146"/>
      <c r="I52" s="146"/>
      <c r="J52" s="146"/>
      <c r="K52" s="146"/>
      <c r="L52" s="146"/>
      <c r="M52" s="34"/>
      <c r="N52" s="34"/>
      <c r="O52" s="132"/>
      <c r="P52" s="133"/>
      <c r="Q52" s="133"/>
      <c r="R52" s="133"/>
      <c r="S52" s="133"/>
      <c r="T52" s="133"/>
      <c r="U52" s="133"/>
      <c r="V52" s="133"/>
      <c r="W52" s="133"/>
      <c r="X52" s="133"/>
      <c r="Y52" s="133"/>
      <c r="Z52" s="133"/>
      <c r="AA52" s="137"/>
    </row>
    <row r="53" spans="1:40" ht="15" thickBot="1" x14ac:dyDescent="0.4">
      <c r="C53" s="5"/>
      <c r="D53" s="34"/>
      <c r="E53" s="42"/>
      <c r="F53" s="17"/>
      <c r="G53" s="146"/>
      <c r="H53" s="146"/>
      <c r="I53" s="146"/>
      <c r="J53" s="146"/>
      <c r="K53" s="146"/>
      <c r="L53" s="146"/>
      <c r="M53" s="34"/>
      <c r="N53" s="34"/>
      <c r="O53" s="132"/>
      <c r="P53" s="133"/>
      <c r="Q53" s="133"/>
      <c r="R53" s="133"/>
      <c r="S53" s="133"/>
      <c r="T53" s="133"/>
      <c r="U53" s="133"/>
      <c r="V53" s="133"/>
      <c r="W53" s="133"/>
      <c r="X53" s="133"/>
      <c r="Y53" s="133"/>
      <c r="Z53" s="133"/>
      <c r="AA53" s="137"/>
    </row>
    <row r="54" spans="1:40" x14ac:dyDescent="0.35">
      <c r="C54" s="5"/>
      <c r="D54" s="34"/>
      <c r="E54" s="17"/>
      <c r="F54" s="17"/>
      <c r="G54" s="17"/>
      <c r="H54" s="17"/>
      <c r="I54" s="17"/>
      <c r="J54" s="17"/>
      <c r="K54" s="17"/>
      <c r="L54" s="17"/>
      <c r="M54" s="34"/>
      <c r="N54" s="34"/>
      <c r="O54" s="132"/>
      <c r="P54" s="133"/>
      <c r="Q54" s="133"/>
      <c r="R54" s="133"/>
      <c r="S54" s="133"/>
      <c r="T54" s="133"/>
      <c r="U54" s="133"/>
      <c r="V54" s="133"/>
      <c r="W54" s="133"/>
      <c r="X54" s="133"/>
      <c r="Y54" s="133"/>
      <c r="Z54" s="133"/>
      <c r="AA54" s="137"/>
    </row>
    <row r="55" spans="1:40" x14ac:dyDescent="0.35">
      <c r="C55" s="5"/>
      <c r="D55" s="34"/>
      <c r="E55" s="147" t="s">
        <v>1</v>
      </c>
      <c r="F55" s="148"/>
      <c r="G55" s="148"/>
      <c r="H55" s="148"/>
      <c r="I55" s="148"/>
      <c r="J55" s="148"/>
      <c r="K55" s="148"/>
      <c r="L55" s="148"/>
      <c r="M55" s="34"/>
      <c r="N55" s="34"/>
      <c r="O55" s="132"/>
      <c r="P55" s="133"/>
      <c r="Q55" s="133"/>
      <c r="R55" s="133"/>
      <c r="S55" s="133"/>
      <c r="T55" s="133"/>
      <c r="U55" s="133"/>
      <c r="V55" s="133"/>
      <c r="W55" s="133"/>
      <c r="X55" s="133"/>
      <c r="Y55" s="133"/>
      <c r="Z55" s="133"/>
      <c r="AA55" s="137"/>
    </row>
    <row r="56" spans="1:40" x14ac:dyDescent="0.35">
      <c r="C56" s="5"/>
      <c r="D56" s="34"/>
      <c r="E56" s="150"/>
      <c r="F56" s="151"/>
      <c r="G56" s="151"/>
      <c r="H56" s="151"/>
      <c r="I56" s="151"/>
      <c r="J56" s="151"/>
      <c r="K56" s="151"/>
      <c r="L56" s="151"/>
      <c r="M56" s="34"/>
      <c r="N56" s="34"/>
      <c r="O56" s="132"/>
      <c r="P56" s="133"/>
      <c r="Q56" s="133"/>
      <c r="R56" s="133"/>
      <c r="S56" s="133"/>
      <c r="T56" s="133"/>
      <c r="U56" s="133"/>
      <c r="V56" s="133"/>
      <c r="W56" s="133"/>
      <c r="X56" s="133"/>
      <c r="Y56" s="133"/>
      <c r="Z56" s="133"/>
      <c r="AA56" s="137"/>
    </row>
    <row r="57" spans="1:40" x14ac:dyDescent="0.35">
      <c r="C57" s="5"/>
      <c r="D57" s="34"/>
      <c r="E57" s="150"/>
      <c r="F57" s="151"/>
      <c r="G57" s="151"/>
      <c r="H57" s="151"/>
      <c r="I57" s="151"/>
      <c r="J57" s="151"/>
      <c r="K57" s="151"/>
      <c r="L57" s="151"/>
      <c r="M57" s="34"/>
      <c r="N57" s="34"/>
      <c r="O57" s="132"/>
      <c r="P57" s="133"/>
      <c r="Q57" s="133"/>
      <c r="R57" s="133"/>
      <c r="S57" s="133"/>
      <c r="T57" s="133"/>
      <c r="U57" s="133"/>
      <c r="V57" s="133"/>
      <c r="W57" s="133"/>
      <c r="X57" s="133"/>
      <c r="Y57" s="133"/>
      <c r="Z57" s="133"/>
      <c r="AA57" s="137"/>
    </row>
    <row r="58" spans="1:40" x14ac:dyDescent="0.35">
      <c r="D58" s="34"/>
      <c r="E58" s="150"/>
      <c r="F58" s="151"/>
      <c r="G58" s="151"/>
      <c r="H58" s="151"/>
      <c r="I58" s="151"/>
      <c r="J58" s="151"/>
      <c r="K58" s="151"/>
      <c r="L58" s="151"/>
      <c r="M58" s="34"/>
      <c r="N58" s="34"/>
      <c r="O58" s="132"/>
      <c r="P58" s="133"/>
      <c r="Q58" s="133"/>
      <c r="R58" s="133"/>
      <c r="S58" s="133"/>
      <c r="T58" s="133"/>
      <c r="U58" s="133"/>
      <c r="V58" s="133"/>
      <c r="W58" s="133"/>
      <c r="X58" s="133"/>
      <c r="Y58" s="133"/>
      <c r="Z58" s="133"/>
      <c r="AA58" s="137"/>
    </row>
    <row r="59" spans="1:40" x14ac:dyDescent="0.35">
      <c r="D59" s="34"/>
      <c r="E59" s="153"/>
      <c r="F59" s="154"/>
      <c r="G59" s="154"/>
      <c r="H59" s="154"/>
      <c r="I59" s="154"/>
      <c r="J59" s="154"/>
      <c r="K59" s="154"/>
      <c r="L59" s="154"/>
      <c r="M59" s="34"/>
      <c r="N59" s="34"/>
      <c r="O59" s="134"/>
      <c r="P59" s="135"/>
      <c r="Q59" s="135"/>
      <c r="R59" s="135"/>
      <c r="S59" s="135"/>
      <c r="T59" s="135"/>
      <c r="U59" s="135"/>
      <c r="V59" s="135"/>
      <c r="W59" s="135"/>
      <c r="X59" s="135"/>
      <c r="Y59" s="135"/>
      <c r="Z59" s="135"/>
      <c r="AA59" s="138"/>
    </row>
  </sheetData>
  <mergeCells count="22">
    <mergeCell ref="A38:A39"/>
    <mergeCell ref="A40:A41"/>
    <mergeCell ref="G31:L31"/>
    <mergeCell ref="P31:Y31"/>
    <mergeCell ref="B2:D3"/>
    <mergeCell ref="D23:E24"/>
    <mergeCell ref="G23:L23"/>
    <mergeCell ref="D25:E26"/>
    <mergeCell ref="G25:AA28"/>
    <mergeCell ref="D27:E28"/>
    <mergeCell ref="AD31:AN31"/>
    <mergeCell ref="AD32:AN33"/>
    <mergeCell ref="E55:L59"/>
    <mergeCell ref="G32:L33"/>
    <mergeCell ref="P32:Z33"/>
    <mergeCell ref="E35:L49"/>
    <mergeCell ref="N35:Y39"/>
    <mergeCell ref="P41:Y41"/>
    <mergeCell ref="P42:Z43"/>
    <mergeCell ref="N45:Y49"/>
    <mergeCell ref="G51:L51"/>
    <mergeCell ref="G52:L53"/>
  </mergeCells>
  <conditionalFormatting sqref="B37 A20 A38 A23 A25:A29">
    <cfRule type="cellIs" dxfId="297" priority="155" operator="equal">
      <formula>1</formula>
    </cfRule>
  </conditionalFormatting>
  <conditionalFormatting sqref="B37 A20 A38 A23 A25:A29">
    <cfRule type="cellIs" dxfId="296" priority="153" operator="equal">
      <formula>3</formula>
    </cfRule>
    <cfRule type="cellIs" dxfId="295" priority="154" operator="equal">
      <formula>2</formula>
    </cfRule>
  </conditionalFormatting>
  <conditionalFormatting sqref="B14:B15">
    <cfRule type="cellIs" dxfId="294" priority="134" operator="equal">
      <formula>"x"</formula>
    </cfRule>
    <cfRule type="cellIs" dxfId="293" priority="135" operator="equal">
      <formula>"xx"</formula>
    </cfRule>
  </conditionalFormatting>
  <conditionalFormatting sqref="B14:B15">
    <cfRule type="cellIs" dxfId="292" priority="133" operator="equal">
      <formula>"xxx"</formula>
    </cfRule>
  </conditionalFormatting>
  <conditionalFormatting sqref="B37 A38 A23 A25:A29 A20">
    <cfRule type="cellIs" dxfId="291" priority="128" operator="equal">
      <formula>"N/C"</formula>
    </cfRule>
    <cfRule type="cellIs" dxfId="290" priority="129" operator="equal">
      <formula>"N/A"</formula>
    </cfRule>
  </conditionalFormatting>
  <conditionalFormatting sqref="A29">
    <cfRule type="cellIs" dxfId="289" priority="122" operator="equal">
      <formula>1</formula>
    </cfRule>
  </conditionalFormatting>
  <conditionalFormatting sqref="A29">
    <cfRule type="cellIs" dxfId="288" priority="120" operator="equal">
      <formula>3</formula>
    </cfRule>
    <cfRule type="cellIs" dxfId="287" priority="121" operator="equal">
      <formula>2</formula>
    </cfRule>
  </conditionalFormatting>
  <conditionalFormatting sqref="A29">
    <cfRule type="cellIs" dxfId="286" priority="118" operator="equal">
      <formula>"N/C"</formula>
    </cfRule>
    <cfRule type="cellIs" dxfId="285" priority="119" operator="equal">
      <formula>"N/A"</formula>
    </cfRule>
  </conditionalFormatting>
  <conditionalFormatting sqref="A19">
    <cfRule type="cellIs" dxfId="284" priority="127" operator="equal">
      <formula>1</formula>
    </cfRule>
  </conditionalFormatting>
  <conditionalFormatting sqref="A19">
    <cfRule type="cellIs" dxfId="283" priority="125" operator="equal">
      <formula>3</formula>
    </cfRule>
    <cfRule type="cellIs" dxfId="282" priority="126" operator="equal">
      <formula>2</formula>
    </cfRule>
  </conditionalFormatting>
  <conditionalFormatting sqref="A19">
    <cfRule type="cellIs" dxfId="281" priority="123" operator="equal">
      <formula>"N/C"</formula>
    </cfRule>
    <cfRule type="cellIs" dxfId="280" priority="124" operator="equal">
      <formula>"N/A"</formula>
    </cfRule>
  </conditionalFormatting>
  <conditionalFormatting sqref="B22">
    <cfRule type="cellIs" dxfId="279" priority="112" operator="equal">
      <formula>1</formula>
    </cfRule>
  </conditionalFormatting>
  <conditionalFormatting sqref="B22">
    <cfRule type="cellIs" dxfId="278" priority="110" operator="equal">
      <formula>3</formula>
    </cfRule>
    <cfRule type="cellIs" dxfId="277" priority="111" operator="equal">
      <formula>2</formula>
    </cfRule>
  </conditionalFormatting>
  <conditionalFormatting sqref="B22">
    <cfRule type="cellIs" dxfId="276" priority="108" operator="equal">
      <formula>"N/C"</formula>
    </cfRule>
    <cfRule type="cellIs" dxfId="275" priority="109" operator="equal">
      <formula>"N/A"</formula>
    </cfRule>
  </conditionalFormatting>
  <conditionalFormatting sqref="B18">
    <cfRule type="cellIs" dxfId="274" priority="107" operator="equal">
      <formula>1</formula>
    </cfRule>
  </conditionalFormatting>
  <conditionalFormatting sqref="B18">
    <cfRule type="cellIs" dxfId="273" priority="105" operator="equal">
      <formula>3</formula>
    </cfRule>
    <cfRule type="cellIs" dxfId="272" priority="106" operator="equal">
      <formula>2</formula>
    </cfRule>
  </conditionalFormatting>
  <conditionalFormatting sqref="B18">
    <cfRule type="cellIs" dxfId="271" priority="103" operator="equal">
      <formula>"N/C"</formula>
    </cfRule>
    <cfRule type="cellIs" dxfId="270" priority="104" operator="equal">
      <formula>"N/A"</formula>
    </cfRule>
  </conditionalFormatting>
  <conditionalFormatting sqref="B31">
    <cfRule type="cellIs" dxfId="269" priority="102" operator="equal">
      <formula>1</formula>
    </cfRule>
  </conditionalFormatting>
  <conditionalFormatting sqref="B31">
    <cfRule type="cellIs" dxfId="268" priority="100" operator="equal">
      <formula>3</formula>
    </cfRule>
    <cfRule type="cellIs" dxfId="267" priority="101" operator="equal">
      <formula>2</formula>
    </cfRule>
  </conditionalFormatting>
  <conditionalFormatting sqref="B31">
    <cfRule type="cellIs" dxfId="266" priority="98" operator="equal">
      <formula>"N/C"</formula>
    </cfRule>
    <cfRule type="cellIs" dxfId="265" priority="99" operator="equal">
      <formula>"N/A"</formula>
    </cfRule>
  </conditionalFormatting>
  <conditionalFormatting sqref="B34">
    <cfRule type="cellIs" dxfId="264" priority="97" operator="equal">
      <formula>1</formula>
    </cfRule>
  </conditionalFormatting>
  <conditionalFormatting sqref="B34">
    <cfRule type="cellIs" dxfId="263" priority="95" operator="equal">
      <formula>3</formula>
    </cfRule>
    <cfRule type="cellIs" dxfId="262" priority="96" operator="equal">
      <formula>2</formula>
    </cfRule>
  </conditionalFormatting>
  <conditionalFormatting sqref="B34">
    <cfRule type="cellIs" dxfId="261" priority="93" operator="equal">
      <formula>"N/C"</formula>
    </cfRule>
    <cfRule type="cellIs" dxfId="260" priority="94" operator="equal">
      <formula>"N/A"</formula>
    </cfRule>
  </conditionalFormatting>
  <conditionalFormatting sqref="B27">
    <cfRule type="cellIs" dxfId="259" priority="92" operator="equal">
      <formula>1</formula>
    </cfRule>
  </conditionalFormatting>
  <conditionalFormatting sqref="B27">
    <cfRule type="cellIs" dxfId="258" priority="90" operator="equal">
      <formula>3</formula>
    </cfRule>
    <cfRule type="cellIs" dxfId="257" priority="91" operator="equal">
      <formula>2</formula>
    </cfRule>
  </conditionalFormatting>
  <conditionalFormatting sqref="B27">
    <cfRule type="cellIs" dxfId="256" priority="88" operator="equal">
      <formula>"N/C"</formula>
    </cfRule>
    <cfRule type="cellIs" dxfId="255" priority="89" operator="equal">
      <formula>"N/A"</formula>
    </cfRule>
  </conditionalFormatting>
  <conditionalFormatting sqref="B44">
    <cfRule type="cellIs" dxfId="254" priority="87" operator="equal">
      <formula>1</formula>
    </cfRule>
  </conditionalFormatting>
  <conditionalFormatting sqref="B44">
    <cfRule type="cellIs" dxfId="253" priority="85" operator="equal">
      <formula>3</formula>
    </cfRule>
    <cfRule type="cellIs" dxfId="252" priority="86" operator="equal">
      <formula>2</formula>
    </cfRule>
  </conditionalFormatting>
  <conditionalFormatting sqref="B44">
    <cfRule type="cellIs" dxfId="251" priority="83" operator="equal">
      <formula>"N/C"</formula>
    </cfRule>
    <cfRule type="cellIs" dxfId="250" priority="84" operator="equal">
      <formula>"N/A"</formula>
    </cfRule>
  </conditionalFormatting>
  <conditionalFormatting sqref="A28">
    <cfRule type="cellIs" dxfId="249" priority="78" operator="equal">
      <formula>1</formula>
    </cfRule>
  </conditionalFormatting>
  <conditionalFormatting sqref="A28">
    <cfRule type="cellIs" dxfId="248" priority="76" operator="equal">
      <formula>3</formula>
    </cfRule>
    <cfRule type="cellIs" dxfId="247" priority="77" operator="equal">
      <formula>2</formula>
    </cfRule>
  </conditionalFormatting>
  <conditionalFormatting sqref="A28">
    <cfRule type="cellIs" dxfId="246" priority="74" operator="equal">
      <formula>"N/C"</formula>
    </cfRule>
    <cfRule type="cellIs" dxfId="245" priority="75" operator="equal">
      <formula>"N/A"</formula>
    </cfRule>
  </conditionalFormatting>
  <conditionalFormatting sqref="A35">
    <cfRule type="cellIs" dxfId="244" priority="73" operator="equal">
      <formula>1</formula>
    </cfRule>
  </conditionalFormatting>
  <conditionalFormatting sqref="A35">
    <cfRule type="cellIs" dxfId="243" priority="71" operator="equal">
      <formula>3</formula>
    </cfRule>
    <cfRule type="cellIs" dxfId="242" priority="72" operator="equal">
      <formula>2</formula>
    </cfRule>
  </conditionalFormatting>
  <conditionalFormatting sqref="A35">
    <cfRule type="cellIs" dxfId="241" priority="69" operator="equal">
      <formula>"N/C"</formula>
    </cfRule>
    <cfRule type="cellIs" dxfId="240" priority="70" operator="equal">
      <formula>"N/A"</formula>
    </cfRule>
  </conditionalFormatting>
  <conditionalFormatting sqref="A32">
    <cfRule type="cellIs" dxfId="239" priority="68" operator="equal">
      <formula>1</formula>
    </cfRule>
  </conditionalFormatting>
  <conditionalFormatting sqref="A32">
    <cfRule type="cellIs" dxfId="238" priority="66" operator="equal">
      <formula>3</formula>
    </cfRule>
    <cfRule type="cellIs" dxfId="237" priority="67" operator="equal">
      <formula>2</formula>
    </cfRule>
  </conditionalFormatting>
  <conditionalFormatting sqref="A32">
    <cfRule type="cellIs" dxfId="236" priority="64" operator="equal">
      <formula>"N/C"</formula>
    </cfRule>
    <cfRule type="cellIs" dxfId="235" priority="65" operator="equal">
      <formula>"N/A"</formula>
    </cfRule>
  </conditionalFormatting>
  <conditionalFormatting sqref="A29">
    <cfRule type="cellIs" dxfId="234" priority="58" operator="equal">
      <formula>1</formula>
    </cfRule>
  </conditionalFormatting>
  <conditionalFormatting sqref="A29">
    <cfRule type="cellIs" dxfId="233" priority="56" operator="equal">
      <formula>3</formula>
    </cfRule>
    <cfRule type="cellIs" dxfId="232" priority="57" operator="equal">
      <formula>2</formula>
    </cfRule>
  </conditionalFormatting>
  <conditionalFormatting sqref="A40 A42">
    <cfRule type="cellIs" dxfId="231" priority="47" operator="equal">
      <formula>1</formula>
    </cfRule>
  </conditionalFormatting>
  <conditionalFormatting sqref="A40 A42">
    <cfRule type="cellIs" dxfId="230" priority="45" operator="equal">
      <formula>3</formula>
    </cfRule>
    <cfRule type="cellIs" dxfId="229" priority="46" operator="equal">
      <formula>2</formula>
    </cfRule>
  </conditionalFormatting>
  <conditionalFormatting sqref="A40 A42">
    <cfRule type="cellIs" dxfId="228" priority="43" operator="equal">
      <formula>"N/C"</formula>
    </cfRule>
    <cfRule type="cellIs" dxfId="227" priority="44" operator="equal">
      <formula>"N/A"</formula>
    </cfRule>
  </conditionalFormatting>
  <conditionalFormatting sqref="A24">
    <cfRule type="cellIs" dxfId="226" priority="40" operator="equal">
      <formula>1</formula>
    </cfRule>
  </conditionalFormatting>
  <conditionalFormatting sqref="A24">
    <cfRule type="cellIs" dxfId="225" priority="38" operator="equal">
      <formula>3</formula>
    </cfRule>
    <cfRule type="cellIs" dxfId="224" priority="39" operator="equal">
      <formula>2</formula>
    </cfRule>
  </conditionalFormatting>
  <conditionalFormatting sqref="A24">
    <cfRule type="cellIs" dxfId="223" priority="36" operator="equal">
      <formula>"N/C"</formula>
    </cfRule>
    <cfRule type="cellIs" dxfId="222" priority="37" operator="equal">
      <formula>"N/A"</formula>
    </cfRule>
  </conditionalFormatting>
  <conditionalFormatting sqref="E51:E53 D23:D27">
    <cfRule type="cellIs" dxfId="221" priority="32" operator="equal">
      <formula>0</formula>
    </cfRule>
    <cfRule type="cellIs" dxfId="220" priority="33" operator="equal">
      <formula>3</formula>
    </cfRule>
    <cfRule type="cellIs" dxfId="219" priority="34" operator="equal">
      <formula>2</formula>
    </cfRule>
    <cfRule type="cellIs" dxfId="218" priority="35" operator="equal">
      <formula>1</formula>
    </cfRule>
  </conditionalFormatting>
  <conditionalFormatting sqref="N31:N33">
    <cfRule type="cellIs" dxfId="217" priority="31" operator="equal">
      <formula>1</formula>
    </cfRule>
  </conditionalFormatting>
  <conditionalFormatting sqref="N31:N33">
    <cfRule type="cellIs" dxfId="216" priority="29" operator="equal">
      <formula>3</formula>
    </cfRule>
    <cfRule type="cellIs" dxfId="215" priority="30" operator="equal">
      <formula>2</formula>
    </cfRule>
  </conditionalFormatting>
  <conditionalFormatting sqref="N31:N33">
    <cfRule type="cellIs" dxfId="214" priority="28" operator="equal">
      <formula>0</formula>
    </cfRule>
  </conditionalFormatting>
  <conditionalFormatting sqref="E31:E33">
    <cfRule type="cellIs" dxfId="213" priority="23" operator="equal">
      <formula>1</formula>
    </cfRule>
  </conditionalFormatting>
  <conditionalFormatting sqref="E31:E33">
    <cfRule type="cellIs" dxfId="212" priority="21" operator="equal">
      <formula>3</formula>
    </cfRule>
    <cfRule type="cellIs" dxfId="211" priority="22" operator="equal">
      <formula>2</formula>
    </cfRule>
  </conditionalFormatting>
  <conditionalFormatting sqref="E31:E33">
    <cfRule type="cellIs" dxfId="210" priority="20" operator="equal">
      <formula>0</formula>
    </cfRule>
  </conditionalFormatting>
  <conditionalFormatting sqref="N41:N43">
    <cfRule type="cellIs" dxfId="209" priority="15" operator="equal">
      <formula>1</formula>
    </cfRule>
  </conditionalFormatting>
  <conditionalFormatting sqref="N41:N43">
    <cfRule type="cellIs" dxfId="208" priority="13" operator="equal">
      <formula>3</formula>
    </cfRule>
    <cfRule type="cellIs" dxfId="207" priority="14" operator="equal">
      <formula>2</formula>
    </cfRule>
  </conditionalFormatting>
  <conditionalFormatting sqref="N41:N43">
    <cfRule type="cellIs" dxfId="206" priority="12" operator="equal">
      <formula>0</formula>
    </cfRule>
  </conditionalFormatting>
  <conditionalFormatting sqref="G25 G29:AA30">
    <cfRule type="cellIs" dxfId="205" priority="11" operator="equal">
      <formula>$AH$2</formula>
    </cfRule>
  </conditionalFormatting>
  <conditionalFormatting sqref="N35:Y44 N50:Y50 N45">
    <cfRule type="cellIs" dxfId="204" priority="10" operator="equal">
      <formula>$AH$3</formula>
    </cfRule>
  </conditionalFormatting>
  <conditionalFormatting sqref="P42:Z43 G32:L33 P32:Z33 G52:L53">
    <cfRule type="cellIs" dxfId="203" priority="9" operator="equal">
      <formula>$AH$6</formula>
    </cfRule>
  </conditionalFormatting>
  <conditionalFormatting sqref="E55:L59">
    <cfRule type="cellIs" dxfId="202" priority="8" operator="equal">
      <formula>$AH$3</formula>
    </cfRule>
  </conditionalFormatting>
  <conditionalFormatting sqref="E35">
    <cfRule type="cellIs" dxfId="201" priority="7" operator="equal">
      <formula>$AH$3</formula>
    </cfRule>
  </conditionalFormatting>
  <conditionalFormatting sqref="AB31:AB33">
    <cfRule type="cellIs" dxfId="200" priority="6" operator="equal">
      <formula>1</formula>
    </cfRule>
  </conditionalFormatting>
  <conditionalFormatting sqref="AB31:AB33">
    <cfRule type="cellIs" dxfId="199" priority="4" operator="equal">
      <formula>3</formula>
    </cfRule>
    <cfRule type="cellIs" dxfId="198" priority="5" operator="equal">
      <formula>2</formula>
    </cfRule>
  </conditionalFormatting>
  <conditionalFormatting sqref="AB31:AB33">
    <cfRule type="cellIs" dxfId="197" priority="3" operator="equal">
      <formula>0</formula>
    </cfRule>
  </conditionalFormatting>
  <conditionalFormatting sqref="AB35:AN50 O51:AA59">
    <cfRule type="cellIs" dxfId="196" priority="2" operator="equal">
      <formula>$BB$3</formula>
    </cfRule>
  </conditionalFormatting>
  <conditionalFormatting sqref="AD32:AN33">
    <cfRule type="cellIs" dxfId="195" priority="1" operator="equal">
      <formula>$BB$6</formula>
    </cfRule>
  </conditionalFormatting>
  <dataValidations count="2">
    <dataValidation type="list" allowBlank="1" showInputMessage="1" showErrorMessage="1" sqref="B44 B31 B34 B27 B18 B22 B37" xr:uid="{00000000-0002-0000-0000-000000000000}">
      <formula1>"1,2,3,N/A,N/C"</formula1>
    </dataValidation>
    <dataValidation type="list" allowBlank="1" showInputMessage="1" showErrorMessage="1" sqref="I21" xr:uid="{00000000-0002-0000-0000-000001000000}">
      <formula1>"YES,NO"</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72" r:id="rId4" name="Group Box 32">
              <controlPr defaultSize="0" autoFill="0" autoPict="0">
                <anchor moveWithCells="1">
                  <from>
                    <xdr:col>6</xdr:col>
                    <xdr:colOff>171450</xdr:colOff>
                    <xdr:row>0</xdr:row>
                    <xdr:rowOff>88900</xdr:rowOff>
                  </from>
                  <to>
                    <xdr:col>13</xdr:col>
                    <xdr:colOff>152400</xdr:colOff>
                    <xdr:row>5</xdr:row>
                    <xdr:rowOff>0</xdr:rowOff>
                  </to>
                </anchor>
              </controlPr>
            </control>
          </mc:Choice>
        </mc:AlternateContent>
        <mc:AlternateContent xmlns:mc="http://schemas.openxmlformats.org/markup-compatibility/2006">
          <mc:Choice Requires="x14">
            <control shapeId="10273" r:id="rId5" name="Check Box 33">
              <controlPr defaultSize="0" autoFill="0" autoLine="0" autoPict="0">
                <anchor moveWithCells="1">
                  <from>
                    <xdr:col>6</xdr:col>
                    <xdr:colOff>152400</xdr:colOff>
                    <xdr:row>0</xdr:row>
                    <xdr:rowOff>88900</xdr:rowOff>
                  </from>
                  <to>
                    <xdr:col>13</xdr:col>
                    <xdr:colOff>12700</xdr:colOff>
                    <xdr:row>1</xdr:row>
                    <xdr:rowOff>114300</xdr:rowOff>
                  </to>
                </anchor>
              </controlPr>
            </control>
          </mc:Choice>
        </mc:AlternateContent>
        <mc:AlternateContent xmlns:mc="http://schemas.openxmlformats.org/markup-compatibility/2006">
          <mc:Choice Requires="x14">
            <control shapeId="10274" r:id="rId6" name="Check Box 34">
              <controlPr defaultSize="0" autoFill="0" autoLine="0" autoPict="0">
                <anchor moveWithCells="1">
                  <from>
                    <xdr:col>6</xdr:col>
                    <xdr:colOff>152400</xdr:colOff>
                    <xdr:row>1</xdr:row>
                    <xdr:rowOff>76200</xdr:rowOff>
                  </from>
                  <to>
                    <xdr:col>13</xdr:col>
                    <xdr:colOff>19050</xdr:colOff>
                    <xdr:row>2</xdr:row>
                    <xdr:rowOff>127000</xdr:rowOff>
                  </to>
                </anchor>
              </controlPr>
            </control>
          </mc:Choice>
        </mc:AlternateContent>
        <mc:AlternateContent xmlns:mc="http://schemas.openxmlformats.org/markup-compatibility/2006">
          <mc:Choice Requires="x14">
            <control shapeId="10275" r:id="rId7" name="Check Box 35">
              <controlPr defaultSize="0" autoFill="0" autoLine="0" autoPict="0">
                <anchor moveWithCells="1">
                  <from>
                    <xdr:col>6</xdr:col>
                    <xdr:colOff>152400</xdr:colOff>
                    <xdr:row>2</xdr:row>
                    <xdr:rowOff>31750</xdr:rowOff>
                  </from>
                  <to>
                    <xdr:col>12</xdr:col>
                    <xdr:colOff>260350</xdr:colOff>
                    <xdr:row>4</xdr:row>
                    <xdr:rowOff>38100</xdr:rowOff>
                  </to>
                </anchor>
              </controlPr>
            </control>
          </mc:Choice>
        </mc:AlternateContent>
        <mc:AlternateContent xmlns:mc="http://schemas.openxmlformats.org/markup-compatibility/2006">
          <mc:Choice Requires="x14">
            <control shapeId="10276" r:id="rId8" name="Check Box 36">
              <controlPr defaultSize="0" autoFill="0" autoLine="0" autoPict="0">
                <anchor moveWithCells="1">
                  <from>
                    <xdr:col>6</xdr:col>
                    <xdr:colOff>152400</xdr:colOff>
                    <xdr:row>3</xdr:row>
                    <xdr:rowOff>146050</xdr:rowOff>
                  </from>
                  <to>
                    <xdr:col>13</xdr:col>
                    <xdr:colOff>12700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topLeftCell="A6" workbookViewId="0">
      <selection activeCell="B22" sqref="B22"/>
    </sheetView>
  </sheetViews>
  <sheetFormatPr defaultColWidth="9.1796875" defaultRowHeight="14.5" x14ac:dyDescent="0.35"/>
  <cols>
    <col min="1" max="1" width="1.1796875" style="6" customWidth="1"/>
    <col min="2" max="2" width="34.54296875" style="6" bestFit="1" customWidth="1"/>
    <col min="3" max="3" width="33.453125" style="6" customWidth="1"/>
    <col min="4" max="4" width="31.54296875" style="6" bestFit="1" customWidth="1"/>
    <col min="5" max="5" width="33.453125" style="6" customWidth="1"/>
    <col min="6" max="6" width="2.453125" style="6" customWidth="1"/>
    <col min="7" max="7" width="15.81640625" style="6" customWidth="1"/>
    <col min="8" max="8" width="20.54296875" style="93" customWidth="1"/>
    <col min="9" max="9" width="40.54296875" style="117" customWidth="1"/>
    <col min="10" max="10" width="13.81640625" style="6" customWidth="1"/>
    <col min="11" max="11" width="9.1796875" style="6" customWidth="1"/>
    <col min="12" max="12" width="5.81640625" style="6" hidden="1" customWidth="1"/>
    <col min="13" max="16384" width="9.1796875" style="6"/>
  </cols>
  <sheetData>
    <row r="1" spans="1:15" s="1" customFormat="1" ht="7.5" customHeight="1" thickBot="1" x14ac:dyDescent="0.4">
      <c r="B1" s="92"/>
      <c r="C1" s="92"/>
      <c r="D1" s="92"/>
      <c r="E1" s="92"/>
      <c r="F1" s="92"/>
      <c r="G1" s="92"/>
      <c r="H1" s="92"/>
      <c r="I1" s="93"/>
      <c r="J1" s="92"/>
      <c r="K1" s="92"/>
    </row>
    <row r="2" spans="1:15" s="11" customFormat="1" ht="15" customHeight="1" x14ac:dyDescent="0.35">
      <c r="A2" s="1"/>
      <c r="B2" s="178" t="s">
        <v>61</v>
      </c>
      <c r="C2" s="179"/>
      <c r="D2" s="179"/>
      <c r="E2" s="180"/>
      <c r="F2" s="94"/>
      <c r="G2" s="94"/>
      <c r="H2" s="94"/>
      <c r="I2" s="94"/>
      <c r="J2" s="94"/>
      <c r="K2" s="94"/>
    </row>
    <row r="3" spans="1:15" s="1" customFormat="1" ht="15" customHeight="1" thickBot="1" x14ac:dyDescent="0.4">
      <c r="B3" s="181"/>
      <c r="C3" s="182"/>
      <c r="D3" s="182"/>
      <c r="E3" s="183"/>
      <c r="F3" s="92"/>
      <c r="G3" s="92"/>
      <c r="H3" s="92"/>
      <c r="I3" s="92"/>
      <c r="J3" s="92"/>
      <c r="K3" s="92"/>
      <c r="L3" s="95" t="b">
        <v>0</v>
      </c>
    </row>
    <row r="4" spans="1:15" ht="15" customHeight="1" x14ac:dyDescent="0.35">
      <c r="A4" s="11"/>
      <c r="B4" s="94"/>
      <c r="C4" s="94"/>
      <c r="D4" s="94"/>
      <c r="E4" s="94"/>
      <c r="F4" s="96"/>
      <c r="G4" s="96"/>
      <c r="I4" s="93"/>
      <c r="J4" s="97"/>
      <c r="K4" s="96"/>
      <c r="L4" s="98" t="b">
        <v>0</v>
      </c>
    </row>
    <row r="5" spans="1:15" ht="15" customHeight="1" x14ac:dyDescent="0.35">
      <c r="A5" s="1"/>
      <c r="B5" s="99" t="s">
        <v>62</v>
      </c>
      <c r="C5" s="184"/>
      <c r="D5" s="184"/>
      <c r="E5" s="184"/>
      <c r="F5" s="96"/>
      <c r="G5" s="96"/>
      <c r="I5" s="93"/>
      <c r="K5" s="96"/>
      <c r="L5" s="98" t="b">
        <v>0</v>
      </c>
    </row>
    <row r="6" spans="1:15" ht="15" customHeight="1" x14ac:dyDescent="0.35">
      <c r="B6" s="99" t="s">
        <v>63</v>
      </c>
      <c r="C6" s="100"/>
      <c r="D6" s="99" t="s">
        <v>64</v>
      </c>
      <c r="E6" s="101"/>
      <c r="F6" s="96"/>
      <c r="G6" s="96"/>
      <c r="I6" s="93"/>
      <c r="K6" s="96"/>
      <c r="L6" s="98" t="b">
        <v>0</v>
      </c>
    </row>
    <row r="7" spans="1:15" ht="15" thickBot="1" x14ac:dyDescent="0.4">
      <c r="B7" s="99" t="s">
        <v>65</v>
      </c>
      <c r="C7" s="100"/>
      <c r="D7" s="102" t="s">
        <v>66</v>
      </c>
      <c r="E7" s="101"/>
      <c r="F7" s="96"/>
      <c r="G7" s="96"/>
      <c r="I7" s="93"/>
      <c r="K7" s="96"/>
    </row>
    <row r="8" spans="1:15" x14ac:dyDescent="0.35">
      <c r="B8" s="99" t="s">
        <v>67</v>
      </c>
      <c r="C8" s="100"/>
      <c r="D8" s="102" t="s">
        <v>68</v>
      </c>
      <c r="E8" s="103"/>
      <c r="F8" s="96"/>
      <c r="G8" s="185" t="s">
        <v>105</v>
      </c>
      <c r="H8" s="186"/>
      <c r="I8" s="186"/>
      <c r="J8" s="187"/>
      <c r="K8" s="96"/>
    </row>
    <row r="9" spans="1:15" x14ac:dyDescent="0.35">
      <c r="B9" s="99" t="s">
        <v>69</v>
      </c>
      <c r="C9" s="104" t="str">
        <f>IF(OR(C8="",C7=""),"",C8-C7+1)</f>
        <v/>
      </c>
      <c r="D9" s="105" t="s">
        <v>70</v>
      </c>
      <c r="E9" s="103"/>
      <c r="F9" s="96"/>
      <c r="G9" s="188"/>
      <c r="H9" s="189"/>
      <c r="I9" s="189"/>
      <c r="J9" s="190"/>
      <c r="K9" s="96"/>
    </row>
    <row r="10" spans="1:15" ht="15.75" customHeight="1" thickBot="1" x14ac:dyDescent="0.4">
      <c r="B10" s="106" t="s">
        <v>71</v>
      </c>
      <c r="C10" s="103"/>
      <c r="D10" s="105" t="s">
        <v>72</v>
      </c>
      <c r="E10" s="107"/>
      <c r="F10" s="96"/>
      <c r="G10" s="191"/>
      <c r="H10" s="192"/>
      <c r="I10" s="192"/>
      <c r="J10" s="193"/>
      <c r="K10" s="108"/>
      <c r="L10" s="22"/>
      <c r="M10" s="22"/>
      <c r="N10" s="22"/>
      <c r="O10" s="22"/>
    </row>
    <row r="11" spans="1:15" s="22" customFormat="1" ht="15" customHeight="1" x14ac:dyDescent="0.35">
      <c r="A11" s="6"/>
      <c r="F11" s="108"/>
      <c r="G11" s="24"/>
      <c r="H11" s="109"/>
      <c r="I11" s="109"/>
      <c r="J11" s="109"/>
      <c r="K11" s="110"/>
      <c r="L11" s="24"/>
      <c r="M11" s="24"/>
      <c r="N11" s="24"/>
      <c r="O11" s="24"/>
    </row>
    <row r="12" spans="1:15" s="24" customFormat="1" x14ac:dyDescent="0.35">
      <c r="A12" s="6"/>
      <c r="B12" s="6"/>
      <c r="C12" s="6"/>
      <c r="D12" s="111"/>
      <c r="E12" s="111"/>
      <c r="G12" s="194"/>
      <c r="H12" s="195"/>
      <c r="I12" s="195"/>
      <c r="J12" s="196"/>
      <c r="K12" s="6"/>
      <c r="L12" s="6"/>
      <c r="M12" s="6"/>
      <c r="N12" s="6"/>
      <c r="O12" s="6"/>
    </row>
    <row r="13" spans="1:15" ht="15" customHeight="1" x14ac:dyDescent="0.35">
      <c r="A13" s="22"/>
      <c r="C13" s="112" t="s">
        <v>73</v>
      </c>
      <c r="D13" s="112" t="s">
        <v>74</v>
      </c>
      <c r="E13" s="112" t="s">
        <v>75</v>
      </c>
      <c r="G13" s="197"/>
      <c r="H13" s="198"/>
      <c r="I13" s="198"/>
      <c r="J13" s="199"/>
    </row>
    <row r="14" spans="1:15" ht="15" customHeight="1" x14ac:dyDescent="0.35">
      <c r="A14" s="24"/>
      <c r="B14" s="113" t="s">
        <v>76</v>
      </c>
      <c r="C14" s="114"/>
      <c r="D14" s="114"/>
      <c r="E14" s="115"/>
      <c r="G14" s="197"/>
      <c r="H14" s="198"/>
      <c r="I14" s="198"/>
      <c r="J14" s="199"/>
    </row>
    <row r="15" spans="1:15" ht="15" customHeight="1" x14ac:dyDescent="0.35">
      <c r="B15" s="102" t="s">
        <v>77</v>
      </c>
      <c r="C15" s="114"/>
      <c r="D15" s="114"/>
      <c r="E15" s="115"/>
      <c r="G15" s="197"/>
      <c r="H15" s="198"/>
      <c r="I15" s="198"/>
      <c r="J15" s="199"/>
    </row>
    <row r="16" spans="1:15" x14ac:dyDescent="0.35">
      <c r="B16" s="105" t="s">
        <v>107</v>
      </c>
      <c r="C16" s="114"/>
      <c r="D16" s="114"/>
      <c r="E16" s="114"/>
      <c r="G16" s="197"/>
      <c r="H16" s="198"/>
      <c r="I16" s="198"/>
      <c r="J16" s="199"/>
    </row>
    <row r="17" spans="1:15" ht="15.75" customHeight="1" x14ac:dyDescent="0.35">
      <c r="B17" s="22"/>
      <c r="C17" s="22"/>
      <c r="D17" s="22"/>
      <c r="E17" s="22"/>
      <c r="G17" s="197"/>
      <c r="H17" s="198"/>
      <c r="I17" s="198"/>
      <c r="J17" s="199"/>
      <c r="K17" s="22"/>
      <c r="L17" s="22"/>
      <c r="M17" s="22"/>
      <c r="N17" s="22"/>
      <c r="O17" s="22"/>
    </row>
    <row r="18" spans="1:15" s="22" customFormat="1" ht="15" customHeight="1" x14ac:dyDescent="0.35">
      <c r="A18" s="6"/>
      <c r="B18" s="116" t="s">
        <v>78</v>
      </c>
      <c r="C18" s="112" t="s">
        <v>73</v>
      </c>
      <c r="D18" s="112" t="s">
        <v>79</v>
      </c>
      <c r="E18" s="112" t="s">
        <v>80</v>
      </c>
      <c r="G18" s="197"/>
      <c r="H18" s="198"/>
      <c r="I18" s="198"/>
      <c r="J18" s="199"/>
      <c r="K18" s="6"/>
      <c r="L18" s="6"/>
      <c r="M18" s="6"/>
      <c r="N18" s="6"/>
      <c r="O18" s="6"/>
    </row>
    <row r="19" spans="1:15" ht="15" customHeight="1" x14ac:dyDescent="0.35">
      <c r="A19" s="24"/>
      <c r="B19" s="116" t="s">
        <v>81</v>
      </c>
      <c r="C19" s="114"/>
      <c r="D19" s="114"/>
      <c r="E19" s="115"/>
      <c r="G19" s="197"/>
      <c r="H19" s="198"/>
      <c r="I19" s="198"/>
      <c r="J19" s="199"/>
    </row>
    <row r="20" spans="1:15" ht="15" customHeight="1" x14ac:dyDescent="0.35">
      <c r="B20" s="116" t="s">
        <v>82</v>
      </c>
      <c r="C20" s="114"/>
      <c r="D20" s="114"/>
      <c r="E20" s="115"/>
      <c r="G20" s="197"/>
      <c r="H20" s="198"/>
      <c r="I20" s="198"/>
      <c r="J20" s="199"/>
    </row>
    <row r="21" spans="1:15" ht="15" customHeight="1" x14ac:dyDescent="0.35">
      <c r="B21" s="116" t="s">
        <v>83</v>
      </c>
      <c r="C21" s="114"/>
      <c r="D21" s="114"/>
      <c r="E21" s="115"/>
      <c r="G21" s="197"/>
      <c r="H21" s="198"/>
      <c r="I21" s="198"/>
      <c r="J21" s="199"/>
    </row>
    <row r="22" spans="1:15" ht="15" customHeight="1" x14ac:dyDescent="0.35">
      <c r="B22" s="116" t="s">
        <v>88</v>
      </c>
      <c r="C22" s="114"/>
      <c r="D22" s="114"/>
      <c r="E22" s="115"/>
      <c r="G22" s="197"/>
      <c r="H22" s="198"/>
      <c r="I22" s="198"/>
      <c r="J22" s="199"/>
    </row>
    <row r="23" spans="1:15" ht="15" customHeight="1" x14ac:dyDescent="0.35">
      <c r="B23" s="116"/>
      <c r="C23" s="114"/>
      <c r="D23" s="114"/>
      <c r="E23" s="115"/>
      <c r="G23" s="197"/>
      <c r="H23" s="198"/>
      <c r="I23" s="198"/>
      <c r="J23" s="199"/>
    </row>
    <row r="24" spans="1:15" x14ac:dyDescent="0.35">
      <c r="B24" s="24"/>
      <c r="C24" s="24"/>
      <c r="D24" s="24"/>
      <c r="E24" s="24"/>
      <c r="G24" s="197"/>
      <c r="H24" s="198"/>
      <c r="I24" s="198"/>
      <c r="J24" s="199"/>
      <c r="K24" s="24"/>
      <c r="L24" s="24"/>
      <c r="M24" s="24"/>
      <c r="N24" s="24"/>
      <c r="O24" s="24"/>
    </row>
    <row r="25" spans="1:15" x14ac:dyDescent="0.35">
      <c r="B25" s="24"/>
      <c r="C25" s="112" t="s">
        <v>84</v>
      </c>
      <c r="D25" s="112" t="s">
        <v>85</v>
      </c>
      <c r="E25" s="112" t="s">
        <v>80</v>
      </c>
      <c r="G25" s="197"/>
      <c r="H25" s="198"/>
      <c r="I25" s="198"/>
      <c r="J25" s="199"/>
      <c r="K25" s="24"/>
      <c r="L25" s="24"/>
      <c r="M25" s="24"/>
      <c r="N25" s="24"/>
      <c r="O25" s="24"/>
    </row>
    <row r="26" spans="1:15" ht="15" customHeight="1" x14ac:dyDescent="0.35">
      <c r="A26" s="22"/>
      <c r="B26" s="113" t="s">
        <v>86</v>
      </c>
      <c r="C26" s="114"/>
      <c r="D26" s="114"/>
      <c r="E26" s="115"/>
      <c r="G26" s="197"/>
      <c r="H26" s="198"/>
      <c r="I26" s="198"/>
      <c r="J26" s="199"/>
    </row>
    <row r="27" spans="1:15" ht="15" customHeight="1" x14ac:dyDescent="0.35">
      <c r="A27" s="24"/>
      <c r="B27" s="113" t="s">
        <v>87</v>
      </c>
      <c r="C27" s="114"/>
      <c r="D27" s="114"/>
      <c r="E27" s="115"/>
      <c r="G27" s="200"/>
      <c r="H27" s="201"/>
      <c r="I27" s="201"/>
      <c r="J27" s="202"/>
    </row>
    <row r="28" spans="1:15" ht="15" customHeight="1" x14ac:dyDescent="0.35">
      <c r="B28" s="20"/>
      <c r="C28" s="70"/>
      <c r="D28" s="70"/>
      <c r="E28" s="70"/>
      <c r="F28" s="20"/>
      <c r="L28" s="20"/>
      <c r="M28" s="20"/>
      <c r="N28" s="20"/>
      <c r="O28" s="20"/>
    </row>
    <row r="29" spans="1:15" s="20" customFormat="1" ht="15" customHeight="1" x14ac:dyDescent="0.35">
      <c r="G29" s="6"/>
      <c r="H29" s="93"/>
      <c r="I29" s="117"/>
      <c r="J29" s="6"/>
      <c r="K29" s="6"/>
    </row>
    <row r="30" spans="1:15" s="20" customFormat="1" ht="15" customHeight="1" x14ac:dyDescent="0.35">
      <c r="B30" s="118"/>
      <c r="D30" s="118" t="s">
        <v>108</v>
      </c>
      <c r="E30" s="119"/>
      <c r="G30" s="6"/>
      <c r="H30" s="93"/>
      <c r="I30" s="117"/>
      <c r="J30" s="6"/>
      <c r="K30" s="6"/>
    </row>
    <row r="31" spans="1:15" s="20" customFormat="1" x14ac:dyDescent="0.35">
      <c r="D31" s="120"/>
      <c r="G31" s="6"/>
      <c r="H31" s="93"/>
      <c r="I31" s="117"/>
      <c r="J31" s="6"/>
      <c r="K31" s="6"/>
    </row>
    <row r="32" spans="1:15" s="20" customFormat="1" ht="14.5" customHeight="1" x14ac:dyDescent="0.35">
      <c r="C32" s="203"/>
      <c r="D32" s="204"/>
      <c r="G32" s="6"/>
      <c r="H32" s="93"/>
      <c r="I32" s="117"/>
      <c r="J32" s="6"/>
      <c r="K32" s="6"/>
    </row>
    <row r="33" spans="1:15" s="20" customFormat="1" ht="15" customHeight="1" x14ac:dyDescent="0.35">
      <c r="B33" s="117"/>
      <c r="C33" s="203"/>
      <c r="D33" s="204"/>
      <c r="G33" s="6"/>
      <c r="H33" s="93"/>
      <c r="I33" s="117"/>
      <c r="J33" s="6"/>
      <c r="K33" s="6"/>
    </row>
    <row r="34" spans="1:15" s="20" customFormat="1" x14ac:dyDescent="0.35">
      <c r="B34" s="117"/>
      <c r="C34" s="120"/>
      <c r="D34" s="120"/>
      <c r="E34" s="6"/>
      <c r="G34" s="6"/>
      <c r="H34" s="93"/>
      <c r="I34" s="117"/>
      <c r="J34" s="6"/>
      <c r="K34" s="6"/>
    </row>
    <row r="35" spans="1:15" s="20" customFormat="1" ht="15" customHeight="1" x14ac:dyDescent="0.35">
      <c r="E35" s="6"/>
      <c r="G35" s="6"/>
      <c r="H35" s="93"/>
      <c r="I35" s="117"/>
      <c r="J35" s="6"/>
      <c r="K35" s="6"/>
    </row>
    <row r="36" spans="1:15" s="20" customFormat="1" x14ac:dyDescent="0.35">
      <c r="B36" s="6"/>
      <c r="C36" s="6"/>
      <c r="D36" s="6"/>
      <c r="E36" s="6"/>
      <c r="G36" s="6"/>
      <c r="H36" s="93"/>
      <c r="I36" s="117"/>
      <c r="J36" s="6"/>
      <c r="K36" s="6"/>
    </row>
    <row r="37" spans="1:15" s="20" customFormat="1" x14ac:dyDescent="0.35">
      <c r="B37" s="6"/>
      <c r="C37" s="6"/>
      <c r="D37" s="6"/>
      <c r="F37" s="6"/>
      <c r="G37" s="6"/>
      <c r="H37" s="93"/>
      <c r="I37" s="117"/>
      <c r="J37" s="6"/>
      <c r="K37" s="6"/>
    </row>
    <row r="38" spans="1:15" s="20" customFormat="1" x14ac:dyDescent="0.35">
      <c r="B38" s="6"/>
      <c r="C38" s="6"/>
      <c r="D38" s="6"/>
      <c r="F38" s="6"/>
      <c r="G38" s="6"/>
      <c r="H38" s="93"/>
      <c r="I38" s="117"/>
      <c r="J38" s="6"/>
      <c r="K38" s="6"/>
    </row>
    <row r="39" spans="1:15" s="20" customFormat="1" x14ac:dyDescent="0.35">
      <c r="B39" s="117"/>
      <c r="E39" s="6"/>
      <c r="F39" s="6"/>
      <c r="G39" s="6"/>
      <c r="H39" s="93"/>
      <c r="I39" s="117"/>
      <c r="J39" s="6"/>
      <c r="K39" s="6"/>
      <c r="L39" s="6"/>
      <c r="M39" s="6"/>
      <c r="N39" s="6"/>
      <c r="O39" s="6"/>
    </row>
    <row r="40" spans="1:15" x14ac:dyDescent="0.35">
      <c r="A40" s="20"/>
      <c r="B40" s="121"/>
      <c r="C40" s="20"/>
      <c r="D40" s="20"/>
    </row>
    <row r="41" spans="1:15" x14ac:dyDescent="0.35">
      <c r="A41" s="20"/>
    </row>
  </sheetData>
  <mergeCells count="5">
    <mergeCell ref="B2:E3"/>
    <mergeCell ref="C5:E5"/>
    <mergeCell ref="G8:J10"/>
    <mergeCell ref="G12:J27"/>
    <mergeCell ref="C32:D33"/>
  </mergeCells>
  <conditionalFormatting sqref="H11:J11 G12">
    <cfRule type="cellIs" dxfId="194" priority="15" operator="equal">
      <formula>"Comments from the President of the Commissaires' Panel for the attention of the UCI only, to be completed..."</formula>
    </cfRule>
  </conditionalFormatting>
  <conditionalFormatting sqref="C5:E5 C7:C8 E6">
    <cfRule type="containsBlanks" dxfId="193" priority="14">
      <formula>LEN(TRIM(C5))=0</formula>
    </cfRule>
  </conditionalFormatting>
  <conditionalFormatting sqref="C6">
    <cfRule type="containsBlanks" dxfId="192" priority="13">
      <formula>LEN(TRIM(C6))=0</formula>
    </cfRule>
  </conditionalFormatting>
  <conditionalFormatting sqref="C14:E15">
    <cfRule type="containsBlanks" dxfId="191" priority="12">
      <formula>LEN(TRIM(C14))=0</formula>
    </cfRule>
  </conditionalFormatting>
  <conditionalFormatting sqref="C26:D27">
    <cfRule type="containsBlanks" dxfId="190" priority="11">
      <formula>LEN(TRIM(C26))=0</formula>
    </cfRule>
  </conditionalFormatting>
  <conditionalFormatting sqref="C10">
    <cfRule type="containsBlanks" dxfId="189" priority="10">
      <formula>LEN(TRIM(C10))=0</formula>
    </cfRule>
  </conditionalFormatting>
  <conditionalFormatting sqref="E30">
    <cfRule type="containsBlanks" dxfId="188" priority="8">
      <formula>LEN(TRIM(E30))=0</formula>
    </cfRule>
  </conditionalFormatting>
  <conditionalFormatting sqref="C19:E19 C20 D20:E23">
    <cfRule type="containsBlanks" dxfId="187" priority="7">
      <formula>LEN(TRIM(C19))=0</formula>
    </cfRule>
  </conditionalFormatting>
  <conditionalFormatting sqref="C21:C23">
    <cfRule type="containsBlanks" dxfId="186" priority="6">
      <formula>LEN(TRIM(C21))=0</formula>
    </cfRule>
  </conditionalFormatting>
  <conditionalFormatting sqref="E8">
    <cfRule type="containsBlanks" dxfId="185" priority="5">
      <formula>LEN(TRIM(E8))=0</formula>
    </cfRule>
  </conditionalFormatting>
  <conditionalFormatting sqref="E9:E10">
    <cfRule type="containsBlanks" dxfId="184" priority="4">
      <formula>LEN(TRIM(E9))=0</formula>
    </cfRule>
  </conditionalFormatting>
  <conditionalFormatting sqref="E26">
    <cfRule type="containsBlanks" dxfId="183" priority="3">
      <formula>LEN(TRIM(E26))=0</formula>
    </cfRule>
  </conditionalFormatting>
  <conditionalFormatting sqref="E27">
    <cfRule type="containsBlanks" dxfId="182" priority="2">
      <formula>LEN(TRIM(E27))=0</formula>
    </cfRule>
  </conditionalFormatting>
  <conditionalFormatting sqref="E7">
    <cfRule type="containsBlanks" dxfId="181" priority="1">
      <formula>LEN(TRIM(E7))=0</formula>
    </cfRule>
  </conditionalFormatting>
  <dataValidations count="8">
    <dataValidation type="list" allowBlank="1" showInputMessage="1" showErrorMessage="1" prompt="drop-down list" sqref="E19:E23" xr:uid="{00000000-0002-0000-0100-000000000000}">
      <formula1>"YES,NO"</formula1>
    </dataValidation>
    <dataValidation operator="greaterThanOrEqual" allowBlank="1" showInputMessage="1" showErrorMessage="1" sqref="C9" xr:uid="{00000000-0002-0000-0100-000001000000}"/>
    <dataValidation type="list" allowBlank="1" showInputMessage="1" showErrorMessage="1" prompt="drop-down list" sqref="D19:D23" xr:uid="{00000000-0002-0000-0100-000002000000}">
      <formula1>"UCI,ENC,NAT"</formula1>
    </dataValidation>
    <dataValidation type="whole" operator="lessThanOrEqual" allowBlank="1" showInputMessage="1" showErrorMessage="1" sqref="E30" xr:uid="{00000000-0002-0000-0100-000003000000}">
      <formula1>C30</formula1>
    </dataValidation>
    <dataValidation type="list" allowBlank="1" showInputMessage="1" showErrorMessage="1" sqref="E26:E27" xr:uid="{00000000-0002-0000-0100-000004000000}">
      <formula1>"YES,NO"</formula1>
    </dataValidation>
    <dataValidation type="date" operator="greaterThanOrEqual" allowBlank="1" showInputMessage="1" showErrorMessage="1" sqref="C8" xr:uid="{00000000-0002-0000-0100-000005000000}">
      <formula1>C7</formula1>
    </dataValidation>
    <dataValidation type="date" operator="greaterThan" allowBlank="1" showInputMessage="1" showErrorMessage="1" sqref="C7" xr:uid="{00000000-0002-0000-0100-000006000000}">
      <formula1>42736</formula1>
    </dataValidation>
    <dataValidation type="textLength" operator="greaterThan" allowBlank="1" showInputMessage="1" showErrorMessage="1" sqref="C5:E5" xr:uid="{00000000-0002-0000-0100-000007000000}">
      <formula1>2</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6</xdr:col>
                    <xdr:colOff>171450</xdr:colOff>
                    <xdr:row>0</xdr:row>
                    <xdr:rowOff>88900</xdr:rowOff>
                  </from>
                  <to>
                    <xdr:col>10</xdr:col>
                    <xdr:colOff>146050</xdr:colOff>
                    <xdr:row>5</xdr:row>
                    <xdr:rowOff>107950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152400</xdr:colOff>
                    <xdr:row>1</xdr:row>
                    <xdr:rowOff>88900</xdr:rowOff>
                  </from>
                  <to>
                    <xdr:col>10</xdr:col>
                    <xdr:colOff>0</xdr:colOff>
                    <xdr:row>2</xdr:row>
                    <xdr:rowOff>127000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152400</xdr:colOff>
                    <xdr:row>2</xdr:row>
                    <xdr:rowOff>76200</xdr:rowOff>
                  </from>
                  <to>
                    <xdr:col>10</xdr:col>
                    <xdr:colOff>12700</xdr:colOff>
                    <xdr:row>3</xdr:row>
                    <xdr:rowOff>127000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152400</xdr:colOff>
                    <xdr:row>3</xdr:row>
                    <xdr:rowOff>31750</xdr:rowOff>
                  </from>
                  <to>
                    <xdr:col>9</xdr:col>
                    <xdr:colOff>565150</xdr:colOff>
                    <xdr:row>5</xdr:row>
                    <xdr:rowOff>50800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152400</xdr:colOff>
                    <xdr:row>4</xdr:row>
                    <xdr:rowOff>146050</xdr:rowOff>
                  </from>
                  <to>
                    <xdr:col>10</xdr:col>
                    <xdr:colOff>0</xdr:colOff>
                    <xdr:row>5</xdr:row>
                    <xdr:rowOff>184150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6</xdr:col>
                    <xdr:colOff>31750</xdr:colOff>
                    <xdr:row>27</xdr:row>
                    <xdr:rowOff>88900</xdr:rowOff>
                  </from>
                  <to>
                    <xdr:col>10</xdr:col>
                    <xdr:colOff>0</xdr:colOff>
                    <xdr:row>32</xdr:row>
                    <xdr:rowOff>184150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184150</xdr:colOff>
                    <xdr:row>28</xdr:row>
                    <xdr:rowOff>12700</xdr:rowOff>
                  </from>
                  <to>
                    <xdr:col>8</xdr:col>
                    <xdr:colOff>241300</xdr:colOff>
                    <xdr:row>28</xdr:row>
                    <xdr:rowOff>165100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184150</xdr:colOff>
                    <xdr:row>28</xdr:row>
                    <xdr:rowOff>165100</xdr:rowOff>
                  </from>
                  <to>
                    <xdr:col>8</xdr:col>
                    <xdr:colOff>412750</xdr:colOff>
                    <xdr:row>29</xdr:row>
                    <xdr:rowOff>165100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184150</xdr:colOff>
                    <xdr:row>29</xdr:row>
                    <xdr:rowOff>146050</xdr:rowOff>
                  </from>
                  <to>
                    <xdr:col>8</xdr:col>
                    <xdr:colOff>946150</xdr:colOff>
                    <xdr:row>30</xdr:row>
                    <xdr:rowOff>165100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184150</xdr:colOff>
                    <xdr:row>30</xdr:row>
                    <xdr:rowOff>114300</xdr:rowOff>
                  </from>
                  <to>
                    <xdr:col>8</xdr:col>
                    <xdr:colOff>1498600</xdr:colOff>
                    <xdr:row>31</xdr:row>
                    <xdr:rowOff>165100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184150</xdr:colOff>
                    <xdr:row>31</xdr:row>
                    <xdr:rowOff>127000</xdr:rowOff>
                  </from>
                  <to>
                    <xdr:col>8</xdr:col>
                    <xdr:colOff>698500</xdr:colOff>
                    <xdr:row>32</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drop-down list" xr:uid="{00000000-0002-0000-0100-000008000000}">
          <x14:formula1>
            <xm:f>'C:\Users\acer\Downloads\[Track Race Report_v4.xlsm]BDD'!#REF!</xm:f>
          </x14:formula1>
          <xm:sqref>C10 E6:E7 E9</xm:sqref>
        </x14:dataValidation>
        <x14:dataValidation type="list" operator="greaterThan" allowBlank="1" showInputMessage="1" showErrorMessage="1" prompt="drop-down list" xr:uid="{00000000-0002-0000-0100-000009000000}">
          <x14:formula1>
            <xm:f>'C:\Users\acer\Downloads\[Track Race Report_v4.xlsm]BDD'!#REF!</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56"/>
  <sheetViews>
    <sheetView tabSelected="1" topLeftCell="A19" workbookViewId="0">
      <selection activeCell="A19" sqref="A19"/>
    </sheetView>
  </sheetViews>
  <sheetFormatPr defaultColWidth="3.453125" defaultRowHeight="14.5" x14ac:dyDescent="0.35"/>
  <cols>
    <col min="1" max="1" width="1.453125" style="6" customWidth="1"/>
    <col min="2" max="2" width="62.7265625" style="6" customWidth="1"/>
    <col min="3" max="3" width="4.1796875" style="10" bestFit="1" customWidth="1"/>
    <col min="4" max="4" width="2" style="6" hidden="1" customWidth="1"/>
    <col min="5" max="5" width="3.1796875" style="5" customWidth="1"/>
    <col min="6" max="6" width="1.54296875" style="5" customWidth="1"/>
    <col min="7" max="7" width="2.453125" style="5" customWidth="1"/>
    <col min="8" max="49" width="4" style="5" customWidth="1"/>
    <col min="50" max="50" width="2.54296875" style="5" customWidth="1"/>
    <col min="51" max="51" width="3" style="5" customWidth="1"/>
    <col min="52" max="52" width="1.54296875" style="5" customWidth="1"/>
    <col min="53" max="53" width="4.54296875" style="5" customWidth="1"/>
    <col min="54" max="54" width="75.54296875" style="5" hidden="1" customWidth="1"/>
    <col min="55" max="61" width="4.54296875" style="5" customWidth="1"/>
    <col min="62" max="16384" width="3.453125" style="5"/>
  </cols>
  <sheetData>
    <row r="1" spans="1:54" ht="66.75" customHeight="1" x14ac:dyDescent="0.35">
      <c r="A1" s="1"/>
      <c r="B1" s="2"/>
      <c r="C1" s="3"/>
      <c r="D1" s="4"/>
      <c r="F1" s="205" t="s">
        <v>26</v>
      </c>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7"/>
    </row>
    <row r="2" spans="1:54" ht="14.25" customHeight="1" thickBot="1" x14ac:dyDescent="0.4">
      <c r="A2" s="1"/>
      <c r="C2" s="3"/>
      <c r="D2" s="4"/>
      <c r="F2" s="208"/>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10"/>
      <c r="BB2" s="7" t="s">
        <v>0</v>
      </c>
    </row>
    <row r="3" spans="1:54" ht="39.75" customHeight="1" x14ac:dyDescent="0.35">
      <c r="A3" s="1"/>
      <c r="B3" s="8"/>
      <c r="C3" s="5"/>
      <c r="G3" s="211" t="s">
        <v>106</v>
      </c>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BB3" s="7" t="s">
        <v>1</v>
      </c>
    </row>
    <row r="4" spans="1:54" ht="15" customHeight="1" thickBot="1" x14ac:dyDescent="0.4">
      <c r="A4" s="1"/>
      <c r="B4" s="9" t="s">
        <v>2</v>
      </c>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row>
    <row r="5" spans="1:54" ht="15" thickBot="1" x14ac:dyDescent="0.4">
      <c r="A5" s="11"/>
      <c r="B5" s="12" t="s">
        <v>3</v>
      </c>
      <c r="C5" s="13" t="s">
        <v>4</v>
      </c>
      <c r="D5" s="4">
        <f>IF(C5=3,3,0)</f>
        <v>0</v>
      </c>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row>
    <row r="6" spans="1:54" ht="29.25" customHeight="1" thickBot="1" x14ac:dyDescent="0.7">
      <c r="A6" s="1"/>
      <c r="B6" s="14" t="s">
        <v>5</v>
      </c>
      <c r="D6" s="4">
        <f>IF(C5=2,2,0)</f>
        <v>0</v>
      </c>
      <c r="G6" s="213">
        <v>2020</v>
      </c>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5"/>
      <c r="BB6" s="7" t="s">
        <v>6</v>
      </c>
    </row>
    <row r="7" spans="1:54" ht="15" thickBot="1" x14ac:dyDescent="0.4">
      <c r="B7" s="15" t="s">
        <v>7</v>
      </c>
      <c r="D7" s="4">
        <f>IF(C5=1,1,0)</f>
        <v>0</v>
      </c>
      <c r="G7" s="16"/>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8"/>
    </row>
    <row r="8" spans="1:54" ht="15" customHeight="1" thickBot="1" x14ac:dyDescent="0.4">
      <c r="B8" s="19" t="s">
        <v>8</v>
      </c>
      <c r="G8" s="16"/>
      <c r="H8" s="163"/>
      <c r="I8" s="164"/>
      <c r="J8" s="17"/>
      <c r="K8" s="167" t="str">
        <f>IF('[1]1-Information'!E31="FRANCAIS","RAPPORT FINAL","FINAL REPORT")</f>
        <v>FINAL REPORT</v>
      </c>
      <c r="L8" s="167"/>
      <c r="M8" s="167"/>
      <c r="N8" s="167"/>
      <c r="O8" s="167"/>
      <c r="P8" s="167"/>
      <c r="Q8" s="167"/>
      <c r="R8" s="167"/>
      <c r="S8" s="167"/>
      <c r="T8" s="16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8"/>
      <c r="BB8" s="20" t="s">
        <v>4</v>
      </c>
    </row>
    <row r="9" spans="1:54" ht="15" customHeight="1" thickBot="1" x14ac:dyDescent="0.4">
      <c r="G9" s="16"/>
      <c r="H9" s="165"/>
      <c r="I9" s="166"/>
      <c r="J9" s="17"/>
      <c r="K9" s="17"/>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18"/>
    </row>
    <row r="10" spans="1:54" ht="15" customHeight="1" thickBot="1" x14ac:dyDescent="0.4">
      <c r="B10" s="12" t="s">
        <v>9</v>
      </c>
      <c r="C10" s="13" t="s">
        <v>4</v>
      </c>
      <c r="D10" s="4">
        <f>IF(C10=3,3,0)</f>
        <v>0</v>
      </c>
      <c r="G10" s="16"/>
      <c r="H10" s="168"/>
      <c r="I10" s="169"/>
      <c r="J10" s="17"/>
      <c r="K10" s="170" t="s">
        <v>0</v>
      </c>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8"/>
    </row>
    <row r="11" spans="1:54" ht="15" customHeight="1" x14ac:dyDescent="0.35">
      <c r="B11" s="14" t="s">
        <v>10</v>
      </c>
      <c r="D11" s="4">
        <f>IF(C10=2,2,0)</f>
        <v>0</v>
      </c>
      <c r="G11" s="16"/>
      <c r="H11" s="165"/>
      <c r="I11" s="166"/>
      <c r="J11" s="17"/>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8"/>
    </row>
    <row r="12" spans="1:54" ht="15" customHeight="1" x14ac:dyDescent="0.35">
      <c r="A12" s="22"/>
      <c r="B12" s="15" t="s">
        <v>11</v>
      </c>
      <c r="D12" s="4">
        <f>IF(C10=1,1,0)</f>
        <v>0</v>
      </c>
      <c r="G12" s="16"/>
      <c r="H12" s="171"/>
      <c r="I12" s="172"/>
      <c r="J12" s="23"/>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8"/>
    </row>
    <row r="13" spans="1:54" ht="15" customHeight="1" thickBot="1" x14ac:dyDescent="0.4">
      <c r="A13" s="24"/>
      <c r="B13" s="15" t="s">
        <v>12</v>
      </c>
      <c r="G13" s="16"/>
      <c r="H13" s="173"/>
      <c r="I13" s="174"/>
      <c r="J13" s="23"/>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8"/>
    </row>
    <row r="14" spans="1:54" ht="15" customHeight="1" x14ac:dyDescent="0.35">
      <c r="B14" s="15" t="s">
        <v>13</v>
      </c>
      <c r="D14" s="25"/>
      <c r="G14" s="16"/>
      <c r="H14" s="26"/>
      <c r="I14" s="27"/>
      <c r="J14" s="27"/>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9"/>
      <c r="AX14" s="29"/>
      <c r="AY14" s="18"/>
    </row>
    <row r="15" spans="1:54" ht="15" customHeight="1" thickBot="1" x14ac:dyDescent="0.4">
      <c r="B15" s="15" t="s">
        <v>27</v>
      </c>
      <c r="D15" s="25"/>
      <c r="G15" s="16"/>
      <c r="J15" s="23"/>
      <c r="K15" s="30"/>
      <c r="L15" s="30"/>
      <c r="M15" s="30"/>
      <c r="N15" s="30"/>
      <c r="O15" s="30"/>
      <c r="P15" s="30"/>
      <c r="Q15" s="30"/>
      <c r="R15" s="30"/>
      <c r="S15" s="30"/>
      <c r="T15" s="30"/>
      <c r="U15" s="30"/>
      <c r="V15" s="30"/>
      <c r="W15" s="30"/>
      <c r="X15" s="30"/>
      <c r="Y15" s="31"/>
      <c r="Z15" s="31"/>
      <c r="AA15" s="31"/>
      <c r="AB15" s="31"/>
      <c r="AC15" s="31"/>
      <c r="AD15" s="31"/>
      <c r="AE15" s="31"/>
      <c r="AF15" s="31"/>
      <c r="AG15" s="31"/>
      <c r="AH15" s="31"/>
      <c r="AI15" s="30"/>
      <c r="AJ15" s="30"/>
      <c r="AK15" s="30"/>
      <c r="AL15" s="30"/>
      <c r="AM15" s="31"/>
      <c r="AN15" s="31"/>
      <c r="AO15" s="31"/>
      <c r="AP15" s="31"/>
      <c r="AQ15" s="31"/>
      <c r="AR15" s="31"/>
      <c r="AS15" s="31"/>
      <c r="AT15" s="31"/>
      <c r="AU15" s="31"/>
      <c r="AV15" s="31"/>
      <c r="AW15" s="31"/>
      <c r="AX15" s="32"/>
      <c r="AY15" s="18"/>
    </row>
    <row r="16" spans="1:54" ht="15" customHeight="1" x14ac:dyDescent="0.35">
      <c r="B16" s="33" t="s">
        <v>14</v>
      </c>
      <c r="D16" s="25"/>
      <c r="G16" s="16"/>
      <c r="H16" s="34"/>
      <c r="I16" s="35"/>
      <c r="J16" s="17"/>
      <c r="K16" s="156" t="str">
        <f>IF('[1]1-Information'!E31="FRANCAIS","COMPETITION","COMPETITION")</f>
        <v>COMPETITION</v>
      </c>
      <c r="L16" s="156"/>
      <c r="M16" s="156"/>
      <c r="N16" s="156"/>
      <c r="O16" s="156"/>
      <c r="P16" s="156"/>
      <c r="Q16" s="156"/>
      <c r="R16" s="156"/>
      <c r="S16" s="156"/>
      <c r="T16" s="156"/>
      <c r="U16" s="145"/>
      <c r="V16" s="34"/>
      <c r="W16" s="35"/>
      <c r="X16" s="17"/>
      <c r="Y16" s="145" t="str">
        <f>IF('[1]1-Information'!E31="FRANCAIS","INFRASTRUCTURES","FACILITIES")</f>
        <v>FACILITIES</v>
      </c>
      <c r="Z16" s="145"/>
      <c r="AA16" s="145"/>
      <c r="AB16" s="145"/>
      <c r="AC16" s="145"/>
      <c r="AD16" s="145"/>
      <c r="AE16" s="145"/>
      <c r="AF16" s="145"/>
      <c r="AG16" s="145"/>
      <c r="AH16" s="145"/>
      <c r="AI16" s="17"/>
      <c r="AJ16" s="34"/>
      <c r="AK16" s="35">
        <f>+'[1]2-Dashboard'!D5</f>
        <v>0</v>
      </c>
      <c r="AL16" s="17"/>
      <c r="AM16" s="145" t="s">
        <v>3</v>
      </c>
      <c r="AN16" s="145"/>
      <c r="AO16" s="145"/>
      <c r="AP16" s="145"/>
      <c r="AQ16" s="145"/>
      <c r="AR16" s="145"/>
      <c r="AS16" s="145"/>
      <c r="AT16" s="145"/>
      <c r="AU16" s="145"/>
      <c r="AV16" s="145"/>
      <c r="AW16" s="145"/>
      <c r="AX16" s="36"/>
      <c r="AY16" s="37"/>
    </row>
    <row r="17" spans="1:51" ht="15" customHeight="1" thickBot="1" x14ac:dyDescent="0.4">
      <c r="B17" s="19" t="s">
        <v>15</v>
      </c>
      <c r="D17" s="25"/>
      <c r="G17" s="16"/>
      <c r="H17" s="34"/>
      <c r="I17" s="38"/>
      <c r="J17" s="17"/>
      <c r="K17" s="146" t="s">
        <v>6</v>
      </c>
      <c r="L17" s="146"/>
      <c r="M17" s="146"/>
      <c r="N17" s="146"/>
      <c r="O17" s="146"/>
      <c r="P17" s="146"/>
      <c r="Q17" s="146"/>
      <c r="R17" s="146"/>
      <c r="S17" s="146"/>
      <c r="T17" s="146"/>
      <c r="U17" s="146"/>
      <c r="V17" s="34"/>
      <c r="W17" s="38"/>
      <c r="X17" s="17"/>
      <c r="Y17" s="146" t="s">
        <v>6</v>
      </c>
      <c r="Z17" s="146"/>
      <c r="AA17" s="146"/>
      <c r="AB17" s="146"/>
      <c r="AC17" s="146"/>
      <c r="AD17" s="146"/>
      <c r="AE17" s="146"/>
      <c r="AF17" s="146"/>
      <c r="AG17" s="146"/>
      <c r="AH17" s="146"/>
      <c r="AI17" s="146"/>
      <c r="AJ17" s="34"/>
      <c r="AK17" s="38">
        <f>+'[1]2-Dashboard'!D6</f>
        <v>0</v>
      </c>
      <c r="AL17" s="17"/>
      <c r="AM17" s="146" t="s">
        <v>6</v>
      </c>
      <c r="AN17" s="146"/>
      <c r="AO17" s="146"/>
      <c r="AP17" s="146"/>
      <c r="AQ17" s="146"/>
      <c r="AR17" s="146"/>
      <c r="AS17" s="146"/>
      <c r="AT17" s="146"/>
      <c r="AU17" s="146"/>
      <c r="AV17" s="146"/>
      <c r="AW17" s="146"/>
      <c r="AX17" s="39"/>
      <c r="AY17" s="40"/>
    </row>
    <row r="18" spans="1:51" ht="15" customHeight="1" thickBot="1" x14ac:dyDescent="0.4">
      <c r="B18" s="41"/>
      <c r="D18" s="4">
        <f>IF(C19=3,3,0)</f>
        <v>0</v>
      </c>
      <c r="G18" s="16"/>
      <c r="H18" s="34"/>
      <c r="I18" s="42"/>
      <c r="J18" s="17"/>
      <c r="K18" s="146"/>
      <c r="L18" s="146"/>
      <c r="M18" s="146"/>
      <c r="N18" s="146"/>
      <c r="O18" s="146"/>
      <c r="P18" s="146"/>
      <c r="Q18" s="146"/>
      <c r="R18" s="146"/>
      <c r="S18" s="146"/>
      <c r="T18" s="146"/>
      <c r="U18" s="146"/>
      <c r="V18" s="34"/>
      <c r="W18" s="42"/>
      <c r="X18" s="17"/>
      <c r="Y18" s="146"/>
      <c r="Z18" s="146"/>
      <c r="AA18" s="146"/>
      <c r="AB18" s="146"/>
      <c r="AC18" s="146"/>
      <c r="AD18" s="146"/>
      <c r="AE18" s="146"/>
      <c r="AF18" s="146"/>
      <c r="AG18" s="146"/>
      <c r="AH18" s="146"/>
      <c r="AI18" s="146"/>
      <c r="AJ18" s="34"/>
      <c r="AK18" s="42">
        <f>+'[1]2-Dashboard'!D7</f>
        <v>0</v>
      </c>
      <c r="AL18" s="17"/>
      <c r="AM18" s="146"/>
      <c r="AN18" s="146"/>
      <c r="AO18" s="146"/>
      <c r="AP18" s="146"/>
      <c r="AQ18" s="146"/>
      <c r="AR18" s="146"/>
      <c r="AS18" s="146"/>
      <c r="AT18" s="146"/>
      <c r="AU18" s="146"/>
      <c r="AV18" s="146"/>
      <c r="AW18" s="146"/>
      <c r="AX18" s="39"/>
      <c r="AY18" s="40"/>
    </row>
    <row r="19" spans="1:51" ht="15" customHeight="1" thickBot="1" x14ac:dyDescent="0.4">
      <c r="B19" s="12" t="s">
        <v>16</v>
      </c>
      <c r="C19" s="13" t="s">
        <v>4</v>
      </c>
      <c r="D19" s="4">
        <f>IF(C19=2,2,0)</f>
        <v>0</v>
      </c>
      <c r="G19" s="16"/>
      <c r="H19" s="34"/>
      <c r="I19" s="17"/>
      <c r="J19" s="17"/>
      <c r="K19" s="17"/>
      <c r="L19" s="17"/>
      <c r="M19" s="43"/>
      <c r="N19" s="17"/>
      <c r="O19" s="17"/>
      <c r="P19" s="17"/>
      <c r="Q19" s="17"/>
      <c r="R19" s="17"/>
      <c r="S19" s="17"/>
      <c r="T19" s="17"/>
      <c r="U19" s="17"/>
      <c r="V19" s="34"/>
      <c r="W19" s="17"/>
      <c r="X19" s="17"/>
      <c r="Y19" s="17"/>
      <c r="Z19" s="17"/>
      <c r="AA19" s="17"/>
      <c r="AB19" s="17"/>
      <c r="AC19" s="17"/>
      <c r="AD19" s="17"/>
      <c r="AE19" s="17"/>
      <c r="AF19" s="17"/>
      <c r="AG19" s="17"/>
      <c r="AH19" s="17"/>
      <c r="AI19" s="17"/>
      <c r="AJ19" s="34"/>
      <c r="AK19" s="17"/>
      <c r="AL19" s="17"/>
      <c r="AM19" s="17"/>
      <c r="AN19" s="17"/>
      <c r="AO19" s="17"/>
      <c r="AP19" s="17"/>
      <c r="AQ19" s="17"/>
      <c r="AR19" s="17"/>
      <c r="AS19" s="17"/>
      <c r="AT19" s="17"/>
      <c r="AU19" s="17"/>
      <c r="AV19" s="17"/>
      <c r="AW19" s="17"/>
      <c r="AX19" s="17"/>
      <c r="AY19" s="40"/>
    </row>
    <row r="20" spans="1:51" ht="15" customHeight="1" x14ac:dyDescent="0.35">
      <c r="A20" s="22"/>
      <c r="B20" s="14" t="s">
        <v>17</v>
      </c>
      <c r="D20" s="4">
        <f>IF(C19=1,1,0)</f>
        <v>0</v>
      </c>
      <c r="G20" s="16"/>
      <c r="H20" s="34"/>
      <c r="I20" s="147" t="s">
        <v>1</v>
      </c>
      <c r="J20" s="148"/>
      <c r="K20" s="148"/>
      <c r="L20" s="148"/>
      <c r="M20" s="148"/>
      <c r="N20" s="148"/>
      <c r="O20" s="148"/>
      <c r="P20" s="148"/>
      <c r="Q20" s="148"/>
      <c r="R20" s="148"/>
      <c r="S20" s="148"/>
      <c r="T20" s="149"/>
      <c r="U20" s="44"/>
      <c r="V20" s="34"/>
      <c r="W20" s="147" t="s">
        <v>1</v>
      </c>
      <c r="X20" s="148"/>
      <c r="Y20" s="148"/>
      <c r="Z20" s="148"/>
      <c r="AA20" s="148"/>
      <c r="AB20" s="148"/>
      <c r="AC20" s="148"/>
      <c r="AD20" s="148"/>
      <c r="AE20" s="148"/>
      <c r="AF20" s="148"/>
      <c r="AG20" s="148"/>
      <c r="AH20" s="149"/>
      <c r="AI20" s="45"/>
      <c r="AJ20" s="34"/>
      <c r="AK20" s="147" t="s">
        <v>1</v>
      </c>
      <c r="AL20" s="148"/>
      <c r="AM20" s="148"/>
      <c r="AN20" s="148"/>
      <c r="AO20" s="148"/>
      <c r="AP20" s="148"/>
      <c r="AQ20" s="148"/>
      <c r="AR20" s="148"/>
      <c r="AS20" s="148"/>
      <c r="AT20" s="148"/>
      <c r="AU20" s="148"/>
      <c r="AV20" s="148"/>
      <c r="AW20" s="149"/>
      <c r="AX20" s="46"/>
      <c r="AY20" s="47"/>
    </row>
    <row r="21" spans="1:51" ht="15" customHeight="1" x14ac:dyDescent="0.35">
      <c r="A21" s="22"/>
      <c r="B21" s="15" t="s">
        <v>18</v>
      </c>
      <c r="G21" s="16"/>
      <c r="H21" s="34"/>
      <c r="I21" s="150"/>
      <c r="J21" s="151"/>
      <c r="K21" s="151"/>
      <c r="L21" s="151"/>
      <c r="M21" s="151"/>
      <c r="N21" s="151"/>
      <c r="O21" s="151"/>
      <c r="P21" s="151"/>
      <c r="Q21" s="151"/>
      <c r="R21" s="151"/>
      <c r="S21" s="151"/>
      <c r="T21" s="152"/>
      <c r="U21" s="44"/>
      <c r="V21" s="34"/>
      <c r="W21" s="150"/>
      <c r="X21" s="151"/>
      <c r="Y21" s="151"/>
      <c r="Z21" s="151"/>
      <c r="AA21" s="151"/>
      <c r="AB21" s="151"/>
      <c r="AC21" s="151"/>
      <c r="AD21" s="151"/>
      <c r="AE21" s="151"/>
      <c r="AF21" s="151"/>
      <c r="AG21" s="151"/>
      <c r="AH21" s="152"/>
      <c r="AI21" s="45"/>
      <c r="AJ21" s="34"/>
      <c r="AK21" s="150"/>
      <c r="AL21" s="151"/>
      <c r="AM21" s="151"/>
      <c r="AN21" s="151"/>
      <c r="AO21" s="151"/>
      <c r="AP21" s="151"/>
      <c r="AQ21" s="151"/>
      <c r="AR21" s="151"/>
      <c r="AS21" s="151"/>
      <c r="AT21" s="151"/>
      <c r="AU21" s="151"/>
      <c r="AV21" s="151"/>
      <c r="AW21" s="152"/>
      <c r="AX21" s="46"/>
      <c r="AY21" s="48"/>
    </row>
    <row r="22" spans="1:51" ht="15" customHeight="1" x14ac:dyDescent="0.35">
      <c r="A22" s="24"/>
      <c r="B22" s="15" t="s">
        <v>19</v>
      </c>
      <c r="G22" s="16"/>
      <c r="H22" s="34"/>
      <c r="I22" s="150"/>
      <c r="J22" s="151"/>
      <c r="K22" s="151"/>
      <c r="L22" s="151"/>
      <c r="M22" s="151"/>
      <c r="N22" s="151"/>
      <c r="O22" s="151"/>
      <c r="P22" s="151"/>
      <c r="Q22" s="151"/>
      <c r="R22" s="151"/>
      <c r="S22" s="151"/>
      <c r="T22" s="152"/>
      <c r="U22" s="44"/>
      <c r="V22" s="34"/>
      <c r="W22" s="150"/>
      <c r="X22" s="151"/>
      <c r="Y22" s="151"/>
      <c r="Z22" s="151"/>
      <c r="AA22" s="151"/>
      <c r="AB22" s="151"/>
      <c r="AC22" s="151"/>
      <c r="AD22" s="151"/>
      <c r="AE22" s="151"/>
      <c r="AF22" s="151"/>
      <c r="AG22" s="151"/>
      <c r="AH22" s="152"/>
      <c r="AI22" s="45"/>
      <c r="AJ22" s="34"/>
      <c r="AK22" s="150"/>
      <c r="AL22" s="151"/>
      <c r="AM22" s="151"/>
      <c r="AN22" s="151"/>
      <c r="AO22" s="151"/>
      <c r="AP22" s="151"/>
      <c r="AQ22" s="151"/>
      <c r="AR22" s="151"/>
      <c r="AS22" s="151"/>
      <c r="AT22" s="151"/>
      <c r="AU22" s="151"/>
      <c r="AV22" s="151"/>
      <c r="AW22" s="152"/>
      <c r="AX22" s="46"/>
      <c r="AY22" s="48"/>
    </row>
    <row r="23" spans="1:51" ht="15" customHeight="1" thickBot="1" x14ac:dyDescent="0.4">
      <c r="B23" s="42" t="s">
        <v>20</v>
      </c>
      <c r="G23" s="16"/>
      <c r="H23" s="34"/>
      <c r="I23" s="150"/>
      <c r="J23" s="151"/>
      <c r="K23" s="151"/>
      <c r="L23" s="151"/>
      <c r="M23" s="151"/>
      <c r="N23" s="151"/>
      <c r="O23" s="151"/>
      <c r="P23" s="151"/>
      <c r="Q23" s="151"/>
      <c r="R23" s="151"/>
      <c r="S23" s="151"/>
      <c r="T23" s="152"/>
      <c r="U23" s="44"/>
      <c r="V23" s="34"/>
      <c r="W23" s="150"/>
      <c r="X23" s="151"/>
      <c r="Y23" s="151"/>
      <c r="Z23" s="151"/>
      <c r="AA23" s="151"/>
      <c r="AB23" s="151"/>
      <c r="AC23" s="151"/>
      <c r="AD23" s="151"/>
      <c r="AE23" s="151"/>
      <c r="AF23" s="151"/>
      <c r="AG23" s="151"/>
      <c r="AH23" s="152"/>
      <c r="AI23" s="45"/>
      <c r="AJ23" s="34"/>
      <c r="AK23" s="150"/>
      <c r="AL23" s="151"/>
      <c r="AM23" s="151"/>
      <c r="AN23" s="151"/>
      <c r="AO23" s="151"/>
      <c r="AP23" s="151"/>
      <c r="AQ23" s="151"/>
      <c r="AR23" s="151"/>
      <c r="AS23" s="151"/>
      <c r="AT23" s="151"/>
      <c r="AU23" s="151"/>
      <c r="AV23" s="151"/>
      <c r="AW23" s="152"/>
      <c r="AX23" s="46"/>
      <c r="AY23" s="48"/>
    </row>
    <row r="24" spans="1:51" ht="15" customHeight="1" thickBot="1" x14ac:dyDescent="0.4">
      <c r="D24" s="4">
        <f>IF(C25=3,3,0)</f>
        <v>0</v>
      </c>
      <c r="G24" s="16"/>
      <c r="H24" s="34"/>
      <c r="I24" s="150"/>
      <c r="J24" s="151"/>
      <c r="K24" s="151"/>
      <c r="L24" s="151"/>
      <c r="M24" s="151"/>
      <c r="N24" s="151"/>
      <c r="O24" s="151"/>
      <c r="P24" s="151"/>
      <c r="Q24" s="151"/>
      <c r="R24" s="151"/>
      <c r="S24" s="151"/>
      <c r="T24" s="152"/>
      <c r="U24" s="44"/>
      <c r="V24" s="34"/>
      <c r="W24" s="153"/>
      <c r="X24" s="154"/>
      <c r="Y24" s="154"/>
      <c r="Z24" s="154"/>
      <c r="AA24" s="154"/>
      <c r="AB24" s="154"/>
      <c r="AC24" s="154"/>
      <c r="AD24" s="154"/>
      <c r="AE24" s="154"/>
      <c r="AF24" s="154"/>
      <c r="AG24" s="154"/>
      <c r="AH24" s="155"/>
      <c r="AI24" s="45"/>
      <c r="AJ24" s="34"/>
      <c r="AK24" s="150"/>
      <c r="AL24" s="151"/>
      <c r="AM24" s="151"/>
      <c r="AN24" s="151"/>
      <c r="AO24" s="151"/>
      <c r="AP24" s="151"/>
      <c r="AQ24" s="151"/>
      <c r="AR24" s="151"/>
      <c r="AS24" s="151"/>
      <c r="AT24" s="151"/>
      <c r="AU24" s="151"/>
      <c r="AV24" s="151"/>
      <c r="AW24" s="152"/>
      <c r="AX24" s="46"/>
      <c r="AY24" s="48"/>
    </row>
    <row r="25" spans="1:51" ht="15" customHeight="1" thickBot="1" x14ac:dyDescent="0.4">
      <c r="B25" s="12" t="s">
        <v>21</v>
      </c>
      <c r="C25" s="13">
        <v>1</v>
      </c>
      <c r="D25" s="4">
        <f>IF(C25=2,2,0)</f>
        <v>0</v>
      </c>
      <c r="G25" s="16"/>
      <c r="H25" s="34"/>
      <c r="I25" s="150"/>
      <c r="J25" s="151"/>
      <c r="K25" s="151"/>
      <c r="L25" s="151"/>
      <c r="M25" s="151"/>
      <c r="N25" s="151"/>
      <c r="O25" s="151"/>
      <c r="P25" s="151"/>
      <c r="Q25" s="151"/>
      <c r="R25" s="151"/>
      <c r="S25" s="151"/>
      <c r="T25" s="152"/>
      <c r="U25" s="44"/>
      <c r="V25" s="34"/>
      <c r="W25" s="49"/>
      <c r="X25" s="49"/>
      <c r="Y25" s="49"/>
      <c r="Z25" s="49"/>
      <c r="AA25" s="49"/>
      <c r="AB25" s="49"/>
      <c r="AC25" s="49"/>
      <c r="AD25" s="49"/>
      <c r="AE25" s="49"/>
      <c r="AF25" s="49"/>
      <c r="AG25" s="49"/>
      <c r="AH25" s="49"/>
      <c r="AI25" s="45"/>
      <c r="AJ25" s="34"/>
      <c r="AK25" s="150"/>
      <c r="AL25" s="151"/>
      <c r="AM25" s="151"/>
      <c r="AN25" s="151"/>
      <c r="AO25" s="151"/>
      <c r="AP25" s="151"/>
      <c r="AQ25" s="151"/>
      <c r="AR25" s="151"/>
      <c r="AS25" s="151"/>
      <c r="AT25" s="151"/>
      <c r="AU25" s="151"/>
      <c r="AV25" s="151"/>
      <c r="AW25" s="152"/>
      <c r="AX25" s="50"/>
      <c r="AY25" s="48"/>
    </row>
    <row r="26" spans="1:51" ht="15" customHeight="1" thickBot="1" x14ac:dyDescent="0.4">
      <c r="B26" s="51" t="s">
        <v>22</v>
      </c>
      <c r="C26" s="10">
        <v>1</v>
      </c>
      <c r="D26" s="4">
        <f>IF(C25=1,1,0)</f>
        <v>1</v>
      </c>
      <c r="G26" s="16"/>
      <c r="H26" s="34"/>
      <c r="I26" s="150"/>
      <c r="J26" s="151"/>
      <c r="K26" s="151"/>
      <c r="L26" s="151"/>
      <c r="M26" s="151"/>
      <c r="N26" s="151"/>
      <c r="O26" s="151"/>
      <c r="P26" s="151"/>
      <c r="Q26" s="151"/>
      <c r="R26" s="151"/>
      <c r="S26" s="151"/>
      <c r="T26" s="152"/>
      <c r="U26" s="44"/>
      <c r="V26" s="34"/>
      <c r="W26" s="35"/>
      <c r="X26" s="16"/>
      <c r="Y26" s="156" t="str">
        <f>IF('[1]1-Information'!E31="FRANCAIS","SECURITE","SAFETY")</f>
        <v>SAFETY</v>
      </c>
      <c r="Z26" s="156"/>
      <c r="AA26" s="156"/>
      <c r="AB26" s="156"/>
      <c r="AC26" s="156"/>
      <c r="AD26" s="156"/>
      <c r="AE26" s="156"/>
      <c r="AF26" s="156"/>
      <c r="AG26" s="156"/>
      <c r="AH26" s="156"/>
      <c r="AI26" s="52"/>
      <c r="AJ26" s="34"/>
      <c r="AK26" s="150"/>
      <c r="AL26" s="151"/>
      <c r="AM26" s="151"/>
      <c r="AN26" s="151"/>
      <c r="AO26" s="151"/>
      <c r="AP26" s="151"/>
      <c r="AQ26" s="151"/>
      <c r="AR26" s="151"/>
      <c r="AS26" s="151"/>
      <c r="AT26" s="151"/>
      <c r="AU26" s="151"/>
      <c r="AV26" s="151"/>
      <c r="AW26" s="152"/>
      <c r="AX26" s="46"/>
      <c r="AY26" s="48"/>
    </row>
    <row r="27" spans="1:51" ht="15" customHeight="1" thickBot="1" x14ac:dyDescent="0.4">
      <c r="D27" s="4">
        <f>IF(C28=3,3,0)</f>
        <v>0</v>
      </c>
      <c r="G27" s="16"/>
      <c r="H27" s="34"/>
      <c r="I27" s="150"/>
      <c r="J27" s="151"/>
      <c r="K27" s="151"/>
      <c r="L27" s="151"/>
      <c r="M27" s="151"/>
      <c r="N27" s="151"/>
      <c r="O27" s="151"/>
      <c r="P27" s="151"/>
      <c r="Q27" s="151"/>
      <c r="R27" s="151"/>
      <c r="S27" s="151"/>
      <c r="T27" s="152"/>
      <c r="U27" s="44"/>
      <c r="V27" s="34"/>
      <c r="W27" s="38"/>
      <c r="X27" s="17"/>
      <c r="Y27" s="146" t="s">
        <v>6</v>
      </c>
      <c r="Z27" s="146"/>
      <c r="AA27" s="146"/>
      <c r="AB27" s="146"/>
      <c r="AC27" s="146"/>
      <c r="AD27" s="146"/>
      <c r="AE27" s="146"/>
      <c r="AF27" s="146"/>
      <c r="AG27" s="146"/>
      <c r="AH27" s="146"/>
      <c r="AI27" s="146"/>
      <c r="AJ27" s="34"/>
      <c r="AK27" s="150"/>
      <c r="AL27" s="151"/>
      <c r="AM27" s="151"/>
      <c r="AN27" s="151"/>
      <c r="AO27" s="151"/>
      <c r="AP27" s="151"/>
      <c r="AQ27" s="151"/>
      <c r="AR27" s="151"/>
      <c r="AS27" s="151"/>
      <c r="AT27" s="151"/>
      <c r="AU27" s="151"/>
      <c r="AV27" s="151"/>
      <c r="AW27" s="152"/>
      <c r="AX27" s="46"/>
      <c r="AY27" s="48"/>
    </row>
    <row r="28" spans="1:51" ht="15" customHeight="1" thickBot="1" x14ac:dyDescent="0.4">
      <c r="B28" s="12" t="s">
        <v>23</v>
      </c>
      <c r="C28" s="13" t="s">
        <v>4</v>
      </c>
      <c r="D28" s="4">
        <f>IF(C28=2,2,0)</f>
        <v>0</v>
      </c>
      <c r="G28" s="16"/>
      <c r="H28" s="34"/>
      <c r="I28" s="150"/>
      <c r="J28" s="151"/>
      <c r="K28" s="151"/>
      <c r="L28" s="151"/>
      <c r="M28" s="151"/>
      <c r="N28" s="151"/>
      <c r="O28" s="151"/>
      <c r="P28" s="151"/>
      <c r="Q28" s="151"/>
      <c r="R28" s="151"/>
      <c r="S28" s="151"/>
      <c r="T28" s="152"/>
      <c r="U28" s="44"/>
      <c r="V28" s="34"/>
      <c r="W28" s="42"/>
      <c r="X28" s="17"/>
      <c r="Y28" s="146"/>
      <c r="Z28" s="146"/>
      <c r="AA28" s="146"/>
      <c r="AB28" s="146"/>
      <c r="AC28" s="146"/>
      <c r="AD28" s="146"/>
      <c r="AE28" s="146"/>
      <c r="AF28" s="146"/>
      <c r="AG28" s="146"/>
      <c r="AH28" s="146"/>
      <c r="AI28" s="146"/>
      <c r="AJ28" s="34"/>
      <c r="AK28" s="150"/>
      <c r="AL28" s="151"/>
      <c r="AM28" s="151"/>
      <c r="AN28" s="151"/>
      <c r="AO28" s="151"/>
      <c r="AP28" s="151"/>
      <c r="AQ28" s="151"/>
      <c r="AR28" s="151"/>
      <c r="AS28" s="151"/>
      <c r="AT28" s="151"/>
      <c r="AU28" s="151"/>
      <c r="AV28" s="151"/>
      <c r="AW28" s="152"/>
      <c r="AX28" s="46"/>
      <c r="AY28" s="48"/>
    </row>
    <row r="29" spans="1:51" ht="15" customHeight="1" thickBot="1" x14ac:dyDescent="0.4">
      <c r="B29" s="51" t="s">
        <v>24</v>
      </c>
      <c r="D29" s="4">
        <f>IF(C28=1,1,0)</f>
        <v>0</v>
      </c>
      <c r="G29" s="16"/>
      <c r="H29" s="34"/>
      <c r="I29" s="150"/>
      <c r="J29" s="151"/>
      <c r="K29" s="151"/>
      <c r="L29" s="151"/>
      <c r="M29" s="151"/>
      <c r="N29" s="151"/>
      <c r="O29" s="151"/>
      <c r="P29" s="151"/>
      <c r="Q29" s="151"/>
      <c r="R29" s="151"/>
      <c r="S29" s="151"/>
      <c r="T29" s="152"/>
      <c r="U29" s="53"/>
      <c r="V29" s="34"/>
      <c r="W29" s="17"/>
      <c r="X29" s="17"/>
      <c r="Y29" s="17"/>
      <c r="Z29" s="17"/>
      <c r="AA29" s="17"/>
      <c r="AB29" s="17"/>
      <c r="AC29" s="17"/>
      <c r="AD29" s="17"/>
      <c r="AE29" s="17"/>
      <c r="AF29" s="17"/>
      <c r="AG29" s="17"/>
      <c r="AH29" s="17"/>
      <c r="AI29" s="17"/>
      <c r="AJ29" s="34"/>
      <c r="AK29" s="150"/>
      <c r="AL29" s="151"/>
      <c r="AM29" s="151"/>
      <c r="AN29" s="151"/>
      <c r="AO29" s="151"/>
      <c r="AP29" s="151"/>
      <c r="AQ29" s="151"/>
      <c r="AR29" s="151"/>
      <c r="AS29" s="151"/>
      <c r="AT29" s="151"/>
      <c r="AU29" s="151"/>
      <c r="AV29" s="151"/>
      <c r="AW29" s="152"/>
      <c r="AX29" s="46"/>
      <c r="AY29" s="48"/>
    </row>
    <row r="30" spans="1:51" ht="15" customHeight="1" thickBot="1" x14ac:dyDescent="0.4">
      <c r="D30" s="4">
        <f>IF(C31=3,3,0)</f>
        <v>0</v>
      </c>
      <c r="G30" s="16"/>
      <c r="H30" s="34"/>
      <c r="I30" s="150"/>
      <c r="J30" s="151"/>
      <c r="K30" s="151"/>
      <c r="L30" s="151"/>
      <c r="M30" s="151"/>
      <c r="N30" s="151"/>
      <c r="O30" s="151"/>
      <c r="P30" s="151"/>
      <c r="Q30" s="151"/>
      <c r="R30" s="151"/>
      <c r="S30" s="151"/>
      <c r="T30" s="152"/>
      <c r="V30" s="34"/>
      <c r="W30" s="147" t="s">
        <v>1</v>
      </c>
      <c r="X30" s="148"/>
      <c r="Y30" s="148"/>
      <c r="Z30" s="148"/>
      <c r="AA30" s="148"/>
      <c r="AB30" s="148"/>
      <c r="AC30" s="148"/>
      <c r="AD30" s="148"/>
      <c r="AE30" s="148"/>
      <c r="AF30" s="148"/>
      <c r="AG30" s="148"/>
      <c r="AH30" s="149"/>
      <c r="AI30" s="45"/>
      <c r="AJ30" s="34"/>
      <c r="AK30" s="150"/>
      <c r="AL30" s="151"/>
      <c r="AM30" s="151"/>
      <c r="AN30" s="151"/>
      <c r="AO30" s="151"/>
      <c r="AP30" s="151"/>
      <c r="AQ30" s="151"/>
      <c r="AR30" s="151"/>
      <c r="AS30" s="151"/>
      <c r="AT30" s="151"/>
      <c r="AU30" s="151"/>
      <c r="AV30" s="151"/>
      <c r="AW30" s="152"/>
      <c r="AY30" s="48"/>
    </row>
    <row r="31" spans="1:51" ht="15" customHeight="1" thickBot="1" x14ac:dyDescent="0.4">
      <c r="B31" s="54" t="s">
        <v>28</v>
      </c>
      <c r="C31" s="13" t="s">
        <v>4</v>
      </c>
      <c r="D31" s="4">
        <f>IF(C31=2,2,0)</f>
        <v>0</v>
      </c>
      <c r="G31" s="16"/>
      <c r="H31" s="34"/>
      <c r="I31" s="150"/>
      <c r="J31" s="151"/>
      <c r="K31" s="151"/>
      <c r="L31" s="151"/>
      <c r="M31" s="151"/>
      <c r="N31" s="151"/>
      <c r="O31" s="151"/>
      <c r="P31" s="151"/>
      <c r="Q31" s="151"/>
      <c r="R31" s="151"/>
      <c r="S31" s="151"/>
      <c r="T31" s="152"/>
      <c r="V31" s="34"/>
      <c r="W31" s="150"/>
      <c r="X31" s="151"/>
      <c r="Y31" s="151"/>
      <c r="Z31" s="151"/>
      <c r="AA31" s="151"/>
      <c r="AB31" s="151"/>
      <c r="AC31" s="151"/>
      <c r="AD31" s="151"/>
      <c r="AE31" s="151"/>
      <c r="AF31" s="151"/>
      <c r="AG31" s="151"/>
      <c r="AH31" s="152"/>
      <c r="AI31" s="45"/>
      <c r="AJ31" s="34"/>
      <c r="AK31" s="150"/>
      <c r="AL31" s="151"/>
      <c r="AM31" s="151"/>
      <c r="AN31" s="151"/>
      <c r="AO31" s="151"/>
      <c r="AP31" s="151"/>
      <c r="AQ31" s="151"/>
      <c r="AR31" s="151"/>
      <c r="AS31" s="151"/>
      <c r="AT31" s="151"/>
      <c r="AU31" s="151"/>
      <c r="AV31" s="151"/>
      <c r="AW31" s="152"/>
      <c r="AX31" s="36"/>
      <c r="AY31" s="55"/>
    </row>
    <row r="32" spans="1:51" ht="15" customHeight="1" x14ac:dyDescent="0.35">
      <c r="B32" s="175"/>
      <c r="D32" s="4">
        <f>IF(C31=1,1,0)</f>
        <v>0</v>
      </c>
      <c r="G32" s="16"/>
      <c r="H32" s="34"/>
      <c r="I32" s="150"/>
      <c r="J32" s="151"/>
      <c r="K32" s="151"/>
      <c r="L32" s="151"/>
      <c r="M32" s="151"/>
      <c r="N32" s="151"/>
      <c r="O32" s="151"/>
      <c r="P32" s="151"/>
      <c r="Q32" s="151"/>
      <c r="R32" s="151"/>
      <c r="S32" s="151"/>
      <c r="T32" s="152"/>
      <c r="V32" s="34"/>
      <c r="W32" s="150"/>
      <c r="X32" s="151"/>
      <c r="Y32" s="151"/>
      <c r="Z32" s="151"/>
      <c r="AA32" s="151"/>
      <c r="AB32" s="151"/>
      <c r="AC32" s="151"/>
      <c r="AD32" s="151"/>
      <c r="AE32" s="151"/>
      <c r="AF32" s="151"/>
      <c r="AG32" s="151"/>
      <c r="AH32" s="152"/>
      <c r="AI32" s="45"/>
      <c r="AJ32" s="34"/>
      <c r="AK32" s="150"/>
      <c r="AL32" s="151"/>
      <c r="AM32" s="151"/>
      <c r="AN32" s="151"/>
      <c r="AO32" s="151"/>
      <c r="AP32" s="151"/>
      <c r="AQ32" s="151"/>
      <c r="AR32" s="151"/>
      <c r="AS32" s="151"/>
      <c r="AT32" s="151"/>
      <c r="AU32" s="151"/>
      <c r="AV32" s="151"/>
      <c r="AW32" s="152"/>
      <c r="AX32" s="39"/>
      <c r="AY32" s="56"/>
    </row>
    <row r="33" spans="1:53" ht="15" customHeight="1" x14ac:dyDescent="0.35">
      <c r="B33" s="176"/>
      <c r="D33" s="4"/>
      <c r="G33" s="16"/>
      <c r="H33" s="34"/>
      <c r="I33" s="150"/>
      <c r="J33" s="151"/>
      <c r="K33" s="151"/>
      <c r="L33" s="151"/>
      <c r="M33" s="151"/>
      <c r="N33" s="151"/>
      <c r="O33" s="151"/>
      <c r="P33" s="151"/>
      <c r="Q33" s="151"/>
      <c r="R33" s="151"/>
      <c r="S33" s="151"/>
      <c r="T33" s="152"/>
      <c r="V33" s="34"/>
      <c r="W33" s="150"/>
      <c r="X33" s="151"/>
      <c r="Y33" s="151"/>
      <c r="Z33" s="151"/>
      <c r="AA33" s="151"/>
      <c r="AB33" s="151"/>
      <c r="AC33" s="151"/>
      <c r="AD33" s="151"/>
      <c r="AE33" s="151"/>
      <c r="AF33" s="151"/>
      <c r="AG33" s="151"/>
      <c r="AH33" s="152"/>
      <c r="AI33" s="45"/>
      <c r="AJ33" s="34"/>
      <c r="AK33" s="150"/>
      <c r="AL33" s="151"/>
      <c r="AM33" s="151"/>
      <c r="AN33" s="151"/>
      <c r="AO33" s="151"/>
      <c r="AP33" s="151"/>
      <c r="AQ33" s="151"/>
      <c r="AR33" s="151"/>
      <c r="AS33" s="151"/>
      <c r="AT33" s="151"/>
      <c r="AU33" s="151"/>
      <c r="AV33" s="151"/>
      <c r="AW33" s="152"/>
      <c r="AX33" s="39"/>
      <c r="AY33" s="56"/>
    </row>
    <row r="34" spans="1:53" ht="15" customHeight="1" x14ac:dyDescent="0.35">
      <c r="B34" s="177"/>
      <c r="D34" s="4"/>
      <c r="G34" s="16"/>
      <c r="H34" s="34"/>
      <c r="I34" s="153"/>
      <c r="J34" s="154"/>
      <c r="K34" s="154"/>
      <c r="L34" s="154"/>
      <c r="M34" s="154"/>
      <c r="N34" s="154"/>
      <c r="O34" s="154"/>
      <c r="P34" s="154"/>
      <c r="Q34" s="154"/>
      <c r="R34" s="154"/>
      <c r="S34" s="154"/>
      <c r="T34" s="155"/>
      <c r="V34" s="34"/>
      <c r="W34" s="153"/>
      <c r="X34" s="154"/>
      <c r="Y34" s="154"/>
      <c r="Z34" s="154"/>
      <c r="AA34" s="154"/>
      <c r="AB34" s="154"/>
      <c r="AC34" s="154"/>
      <c r="AD34" s="154"/>
      <c r="AE34" s="154"/>
      <c r="AF34" s="154"/>
      <c r="AG34" s="154"/>
      <c r="AH34" s="155"/>
      <c r="AI34" s="45"/>
      <c r="AJ34" s="34"/>
      <c r="AK34" s="150"/>
      <c r="AL34" s="151"/>
      <c r="AM34" s="151"/>
      <c r="AN34" s="151"/>
      <c r="AO34" s="151"/>
      <c r="AP34" s="151"/>
      <c r="AQ34" s="151"/>
      <c r="AR34" s="151"/>
      <c r="AS34" s="151"/>
      <c r="AT34" s="151"/>
      <c r="AU34" s="151"/>
      <c r="AV34" s="151"/>
      <c r="AW34" s="152"/>
      <c r="AX34" s="17"/>
      <c r="AY34" s="47"/>
    </row>
    <row r="35" spans="1:53" ht="15" customHeight="1" thickBot="1" x14ac:dyDescent="0.4">
      <c r="B35" s="176"/>
      <c r="D35" s="4"/>
      <c r="G35" s="16"/>
      <c r="H35" s="34"/>
      <c r="V35" s="34"/>
      <c r="W35" s="57"/>
      <c r="X35" s="57"/>
      <c r="Y35" s="57"/>
      <c r="Z35" s="57"/>
      <c r="AA35" s="57"/>
      <c r="AB35" s="57"/>
      <c r="AC35" s="57"/>
      <c r="AD35" s="57"/>
      <c r="AE35" s="57"/>
      <c r="AF35" s="57"/>
      <c r="AG35" s="57"/>
      <c r="AH35" s="57"/>
      <c r="AI35" s="45"/>
      <c r="AJ35" s="34"/>
      <c r="AK35" s="150"/>
      <c r="AL35" s="151"/>
      <c r="AM35" s="151"/>
      <c r="AN35" s="151"/>
      <c r="AO35" s="151"/>
      <c r="AP35" s="151"/>
      <c r="AQ35" s="151"/>
      <c r="AR35" s="151"/>
      <c r="AS35" s="151"/>
      <c r="AT35" s="151"/>
      <c r="AU35" s="151"/>
      <c r="AV35" s="151"/>
      <c r="AW35" s="152"/>
      <c r="AX35" s="46"/>
      <c r="AY35" s="58"/>
    </row>
    <row r="36" spans="1:53" ht="15" customHeight="1" thickBot="1" x14ac:dyDescent="0.4">
      <c r="A36" s="22"/>
      <c r="B36" s="59"/>
      <c r="D36" s="4"/>
      <c r="G36" s="16"/>
      <c r="H36" s="34"/>
      <c r="I36" s="35"/>
      <c r="J36" s="17"/>
      <c r="K36" s="156" t="str">
        <f>IF('[1]1-Information'!E31="FRANCAIS","LISTE DES EPREUVES","LIST OF EVENTS")</f>
        <v>LIST OF EVENTS</v>
      </c>
      <c r="L36" s="156"/>
      <c r="M36" s="156"/>
      <c r="N36" s="156"/>
      <c r="O36" s="156"/>
      <c r="P36" s="156"/>
      <c r="Q36" s="156"/>
      <c r="R36" s="156"/>
      <c r="S36" s="156"/>
      <c r="T36" s="156"/>
      <c r="U36" s="17"/>
      <c r="V36" s="34"/>
      <c r="W36" s="35"/>
      <c r="X36" s="17"/>
      <c r="Y36" s="156" t="str">
        <f>IF('[1]1-Information'!E31="FRANCAIS","MEDIAS","MEDIA")</f>
        <v>MEDIA</v>
      </c>
      <c r="Z36" s="156"/>
      <c r="AA36" s="156"/>
      <c r="AB36" s="156"/>
      <c r="AC36" s="156"/>
      <c r="AD36" s="156"/>
      <c r="AE36" s="156"/>
      <c r="AF36" s="156"/>
      <c r="AG36" s="156"/>
      <c r="AH36" s="156"/>
      <c r="AI36" s="52"/>
      <c r="AJ36" s="34"/>
      <c r="AK36" s="150"/>
      <c r="AL36" s="151"/>
      <c r="AM36" s="151"/>
      <c r="AN36" s="151"/>
      <c r="AO36" s="151"/>
      <c r="AP36" s="151"/>
      <c r="AQ36" s="151"/>
      <c r="AR36" s="151"/>
      <c r="AS36" s="151"/>
      <c r="AT36" s="151"/>
      <c r="AU36" s="151"/>
      <c r="AV36" s="151"/>
      <c r="AW36" s="152"/>
      <c r="AX36" s="46"/>
      <c r="AY36" s="58"/>
    </row>
    <row r="37" spans="1:53" ht="15" customHeight="1" thickBot="1" x14ac:dyDescent="0.4">
      <c r="A37" s="24"/>
      <c r="G37" s="16"/>
      <c r="H37" s="34"/>
      <c r="I37" s="38"/>
      <c r="J37" s="17"/>
      <c r="K37" s="146" t="s">
        <v>6</v>
      </c>
      <c r="L37" s="146"/>
      <c r="M37" s="146"/>
      <c r="N37" s="146"/>
      <c r="O37" s="146"/>
      <c r="P37" s="146"/>
      <c r="Q37" s="146"/>
      <c r="R37" s="146"/>
      <c r="S37" s="146"/>
      <c r="T37" s="146"/>
      <c r="U37" s="146"/>
      <c r="V37" s="34"/>
      <c r="W37" s="38"/>
      <c r="X37" s="17"/>
      <c r="Y37" s="146" t="s">
        <v>6</v>
      </c>
      <c r="Z37" s="146"/>
      <c r="AA37" s="146"/>
      <c r="AB37" s="146"/>
      <c r="AC37" s="146"/>
      <c r="AD37" s="146"/>
      <c r="AE37" s="146"/>
      <c r="AF37" s="146"/>
      <c r="AG37" s="146"/>
      <c r="AH37" s="146"/>
      <c r="AI37" s="146"/>
      <c r="AJ37" s="34"/>
      <c r="AK37" s="150"/>
      <c r="AL37" s="151"/>
      <c r="AM37" s="151"/>
      <c r="AN37" s="151"/>
      <c r="AO37" s="151"/>
      <c r="AP37" s="151"/>
      <c r="AQ37" s="151"/>
      <c r="AR37" s="151"/>
      <c r="AS37" s="151"/>
      <c r="AT37" s="151"/>
      <c r="AU37" s="151"/>
      <c r="AV37" s="151"/>
      <c r="AW37" s="152"/>
      <c r="AX37" s="46"/>
      <c r="AY37" s="58"/>
    </row>
    <row r="38" spans="1:53" ht="15" customHeight="1" thickBot="1" x14ac:dyDescent="0.4">
      <c r="B38" s="54" t="s">
        <v>25</v>
      </c>
      <c r="C38" s="13" t="s">
        <v>4</v>
      </c>
      <c r="D38" s="4">
        <f>IF(C38=3,3,0)</f>
        <v>0</v>
      </c>
      <c r="G38" s="16"/>
      <c r="H38" s="34"/>
      <c r="I38" s="42"/>
      <c r="J38" s="17"/>
      <c r="K38" s="146"/>
      <c r="L38" s="146"/>
      <c r="M38" s="146"/>
      <c r="N38" s="146"/>
      <c r="O38" s="146"/>
      <c r="P38" s="146"/>
      <c r="Q38" s="146"/>
      <c r="R38" s="146"/>
      <c r="S38" s="146"/>
      <c r="T38" s="146"/>
      <c r="U38" s="146"/>
      <c r="V38" s="34"/>
      <c r="W38" s="42"/>
      <c r="X38" s="17"/>
      <c r="Y38" s="146"/>
      <c r="Z38" s="146"/>
      <c r="AA38" s="146"/>
      <c r="AB38" s="146"/>
      <c r="AC38" s="146"/>
      <c r="AD38" s="146"/>
      <c r="AE38" s="146"/>
      <c r="AF38" s="146"/>
      <c r="AG38" s="146"/>
      <c r="AH38" s="146"/>
      <c r="AI38" s="146"/>
      <c r="AJ38" s="34"/>
      <c r="AK38" s="150"/>
      <c r="AL38" s="151"/>
      <c r="AM38" s="151"/>
      <c r="AN38" s="151"/>
      <c r="AO38" s="151"/>
      <c r="AP38" s="151"/>
      <c r="AQ38" s="151"/>
      <c r="AR38" s="151"/>
      <c r="AS38" s="151"/>
      <c r="AT38" s="151"/>
      <c r="AU38" s="151"/>
      <c r="AV38" s="151"/>
      <c r="AW38" s="152"/>
      <c r="AX38" s="46"/>
      <c r="AY38" s="58"/>
    </row>
    <row r="39" spans="1:53" ht="15" customHeight="1" x14ac:dyDescent="0.35">
      <c r="B39" s="60" t="s">
        <v>2</v>
      </c>
      <c r="C39" s="61"/>
      <c r="D39" s="4">
        <f>IF(C38=2,2,0)</f>
        <v>0</v>
      </c>
      <c r="G39" s="16"/>
      <c r="H39" s="34"/>
      <c r="I39" s="17"/>
      <c r="J39" s="17"/>
      <c r="K39" s="17"/>
      <c r="L39" s="17"/>
      <c r="M39" s="17"/>
      <c r="N39" s="17"/>
      <c r="O39" s="17"/>
      <c r="P39" s="17"/>
      <c r="Q39" s="17"/>
      <c r="R39" s="17"/>
      <c r="S39" s="17"/>
      <c r="T39" s="17"/>
      <c r="U39" s="17"/>
      <c r="V39" s="34"/>
      <c r="W39" s="46"/>
      <c r="X39" s="46"/>
      <c r="Y39" s="46"/>
      <c r="Z39" s="46"/>
      <c r="AA39" s="46"/>
      <c r="AB39" s="46"/>
      <c r="AC39" s="46"/>
      <c r="AD39" s="46"/>
      <c r="AE39" s="46"/>
      <c r="AF39" s="46"/>
      <c r="AG39" s="46"/>
      <c r="AH39" s="46"/>
      <c r="AI39" s="23"/>
      <c r="AJ39" s="34"/>
      <c r="AK39" s="150"/>
      <c r="AL39" s="151"/>
      <c r="AM39" s="151"/>
      <c r="AN39" s="151"/>
      <c r="AO39" s="151"/>
      <c r="AP39" s="151"/>
      <c r="AQ39" s="151"/>
      <c r="AR39" s="151"/>
      <c r="AS39" s="151"/>
      <c r="AT39" s="151"/>
      <c r="AU39" s="151"/>
      <c r="AV39" s="151"/>
      <c r="AW39" s="152"/>
      <c r="AX39" s="46"/>
      <c r="AY39" s="58"/>
    </row>
    <row r="40" spans="1:53" ht="15" customHeight="1" x14ac:dyDescent="0.35">
      <c r="A40" s="22"/>
      <c r="D40" s="62">
        <f>IF(C38=1,1,0)</f>
        <v>0</v>
      </c>
      <c r="G40" s="16"/>
      <c r="H40" s="34"/>
      <c r="I40" s="147" t="s">
        <v>1</v>
      </c>
      <c r="J40" s="148"/>
      <c r="K40" s="148"/>
      <c r="L40" s="148"/>
      <c r="M40" s="148"/>
      <c r="N40" s="148"/>
      <c r="O40" s="148"/>
      <c r="P40" s="148"/>
      <c r="Q40" s="148"/>
      <c r="R40" s="148"/>
      <c r="S40" s="148"/>
      <c r="T40" s="149"/>
      <c r="U40" s="45"/>
      <c r="V40" s="34"/>
      <c r="W40" s="147" t="s">
        <v>1</v>
      </c>
      <c r="X40" s="148"/>
      <c r="Y40" s="148"/>
      <c r="Z40" s="148"/>
      <c r="AA40" s="148"/>
      <c r="AB40" s="148"/>
      <c r="AC40" s="148"/>
      <c r="AD40" s="148"/>
      <c r="AE40" s="148"/>
      <c r="AF40" s="148"/>
      <c r="AG40" s="148"/>
      <c r="AH40" s="149"/>
      <c r="AJ40" s="34"/>
      <c r="AK40" s="150"/>
      <c r="AL40" s="151"/>
      <c r="AM40" s="151"/>
      <c r="AN40" s="151"/>
      <c r="AO40" s="151"/>
      <c r="AP40" s="151"/>
      <c r="AQ40" s="151"/>
      <c r="AR40" s="151"/>
      <c r="AS40" s="151"/>
      <c r="AT40" s="151"/>
      <c r="AU40" s="151"/>
      <c r="AV40" s="151"/>
      <c r="AW40" s="152"/>
      <c r="AX40" s="50"/>
      <c r="AY40" s="58"/>
    </row>
    <row r="41" spans="1:53" ht="15" customHeight="1" x14ac:dyDescent="0.35">
      <c r="A41" s="24"/>
      <c r="G41" s="16"/>
      <c r="H41" s="34"/>
      <c r="I41" s="150"/>
      <c r="J41" s="151"/>
      <c r="K41" s="151"/>
      <c r="L41" s="151"/>
      <c r="M41" s="151"/>
      <c r="N41" s="151"/>
      <c r="O41" s="151"/>
      <c r="P41" s="151"/>
      <c r="Q41" s="151"/>
      <c r="R41" s="151"/>
      <c r="S41" s="151"/>
      <c r="T41" s="152"/>
      <c r="U41" s="45"/>
      <c r="V41" s="34"/>
      <c r="W41" s="150"/>
      <c r="X41" s="151"/>
      <c r="Y41" s="151"/>
      <c r="Z41" s="151"/>
      <c r="AA41" s="151"/>
      <c r="AB41" s="151"/>
      <c r="AC41" s="151"/>
      <c r="AD41" s="151"/>
      <c r="AE41" s="151"/>
      <c r="AF41" s="151"/>
      <c r="AG41" s="151"/>
      <c r="AH41" s="152"/>
      <c r="AJ41" s="34"/>
      <c r="AK41" s="150"/>
      <c r="AL41" s="151"/>
      <c r="AM41" s="151"/>
      <c r="AN41" s="151"/>
      <c r="AO41" s="151"/>
      <c r="AP41" s="151"/>
      <c r="AQ41" s="151"/>
      <c r="AR41" s="151"/>
      <c r="AS41" s="151"/>
      <c r="AT41" s="151"/>
      <c r="AU41" s="151"/>
      <c r="AV41" s="151"/>
      <c r="AW41" s="152"/>
      <c r="AX41" s="46"/>
      <c r="AY41" s="58"/>
    </row>
    <row r="42" spans="1:53" ht="15" customHeight="1" x14ac:dyDescent="0.35">
      <c r="G42" s="16"/>
      <c r="H42" s="34"/>
      <c r="I42" s="150"/>
      <c r="J42" s="151"/>
      <c r="K42" s="151"/>
      <c r="L42" s="151"/>
      <c r="M42" s="151"/>
      <c r="N42" s="151"/>
      <c r="O42" s="151"/>
      <c r="P42" s="151"/>
      <c r="Q42" s="151"/>
      <c r="R42" s="151"/>
      <c r="S42" s="151"/>
      <c r="T42" s="152"/>
      <c r="U42" s="45"/>
      <c r="V42" s="34"/>
      <c r="W42" s="150"/>
      <c r="X42" s="151"/>
      <c r="Y42" s="151"/>
      <c r="Z42" s="151"/>
      <c r="AA42" s="151"/>
      <c r="AB42" s="151"/>
      <c r="AC42" s="151"/>
      <c r="AD42" s="151"/>
      <c r="AE42" s="151"/>
      <c r="AF42" s="151"/>
      <c r="AG42" s="151"/>
      <c r="AH42" s="152"/>
      <c r="AJ42" s="34"/>
      <c r="AK42" s="150"/>
      <c r="AL42" s="151"/>
      <c r="AM42" s="151"/>
      <c r="AN42" s="151"/>
      <c r="AO42" s="151"/>
      <c r="AP42" s="151"/>
      <c r="AQ42" s="151"/>
      <c r="AR42" s="151"/>
      <c r="AS42" s="151"/>
      <c r="AT42" s="151"/>
      <c r="AU42" s="151"/>
      <c r="AV42" s="151"/>
      <c r="AW42" s="152"/>
      <c r="AX42" s="46"/>
      <c r="AY42" s="58"/>
    </row>
    <row r="43" spans="1:53" ht="15" customHeight="1" x14ac:dyDescent="0.35">
      <c r="D43" s="4"/>
      <c r="G43" s="16"/>
      <c r="H43" s="34"/>
      <c r="I43" s="150"/>
      <c r="J43" s="151"/>
      <c r="K43" s="151"/>
      <c r="L43" s="151"/>
      <c r="M43" s="151"/>
      <c r="N43" s="151"/>
      <c r="O43" s="151"/>
      <c r="P43" s="151"/>
      <c r="Q43" s="151"/>
      <c r="R43" s="151"/>
      <c r="S43" s="151"/>
      <c r="T43" s="152"/>
      <c r="U43" s="45"/>
      <c r="V43" s="34"/>
      <c r="W43" s="150"/>
      <c r="X43" s="151"/>
      <c r="Y43" s="151"/>
      <c r="Z43" s="151"/>
      <c r="AA43" s="151"/>
      <c r="AB43" s="151"/>
      <c r="AC43" s="151"/>
      <c r="AD43" s="151"/>
      <c r="AE43" s="151"/>
      <c r="AF43" s="151"/>
      <c r="AG43" s="151"/>
      <c r="AH43" s="152"/>
      <c r="AJ43" s="34"/>
      <c r="AK43" s="150"/>
      <c r="AL43" s="151"/>
      <c r="AM43" s="151"/>
      <c r="AN43" s="151"/>
      <c r="AO43" s="151"/>
      <c r="AP43" s="151"/>
      <c r="AQ43" s="151"/>
      <c r="AR43" s="151"/>
      <c r="AS43" s="151"/>
      <c r="AT43" s="151"/>
      <c r="AU43" s="151"/>
      <c r="AV43" s="151"/>
      <c r="AW43" s="152"/>
      <c r="AX43" s="46"/>
      <c r="AY43" s="58"/>
    </row>
    <row r="44" spans="1:53" ht="15" customHeight="1" x14ac:dyDescent="0.35">
      <c r="A44" s="22"/>
      <c r="D44" s="24"/>
      <c r="G44" s="16"/>
      <c r="H44" s="34"/>
      <c r="I44" s="153"/>
      <c r="J44" s="154"/>
      <c r="K44" s="154"/>
      <c r="L44" s="154"/>
      <c r="M44" s="154"/>
      <c r="N44" s="154"/>
      <c r="O44" s="154"/>
      <c r="P44" s="154"/>
      <c r="Q44" s="154"/>
      <c r="R44" s="154"/>
      <c r="S44" s="154"/>
      <c r="T44" s="155"/>
      <c r="U44" s="45"/>
      <c r="V44" s="34"/>
      <c r="W44" s="153"/>
      <c r="X44" s="154"/>
      <c r="Y44" s="154"/>
      <c r="Z44" s="154"/>
      <c r="AA44" s="154"/>
      <c r="AB44" s="154"/>
      <c r="AC44" s="154"/>
      <c r="AD44" s="154"/>
      <c r="AE44" s="154"/>
      <c r="AF44" s="154"/>
      <c r="AG44" s="154"/>
      <c r="AH44" s="155"/>
      <c r="AI44" s="17"/>
      <c r="AJ44" s="34"/>
      <c r="AK44" s="153"/>
      <c r="AL44" s="154"/>
      <c r="AM44" s="154"/>
      <c r="AN44" s="154"/>
      <c r="AO44" s="154"/>
      <c r="AP44" s="154"/>
      <c r="AQ44" s="154"/>
      <c r="AR44" s="154"/>
      <c r="AS44" s="154"/>
      <c r="AT44" s="154"/>
      <c r="AU44" s="154"/>
      <c r="AV44" s="154"/>
      <c r="AW44" s="155"/>
      <c r="AY44" s="47"/>
    </row>
    <row r="45" spans="1:53" ht="15" customHeight="1" thickBot="1" x14ac:dyDescent="0.4">
      <c r="A45" s="22"/>
      <c r="C45" s="63"/>
      <c r="D45" s="24"/>
      <c r="G45" s="64"/>
      <c r="H45" s="65"/>
      <c r="I45" s="66"/>
      <c r="J45" s="66"/>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8"/>
    </row>
    <row r="46" spans="1:53" ht="15" customHeight="1" x14ac:dyDescent="0.35">
      <c r="A46" s="22"/>
      <c r="G46" s="17"/>
      <c r="H46" s="17"/>
      <c r="I46" s="23"/>
      <c r="J46" s="23"/>
      <c r="K46" s="21"/>
      <c r="L46" s="21"/>
      <c r="M46" s="21"/>
      <c r="N46" s="21"/>
      <c r="O46" s="21"/>
      <c r="P46" s="21"/>
      <c r="Q46" s="21"/>
      <c r="R46" s="21"/>
      <c r="S46" s="21"/>
      <c r="T46" s="21"/>
      <c r="U46" s="21"/>
      <c r="V46" s="69"/>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row>
    <row r="47" spans="1:53" x14ac:dyDescent="0.35">
      <c r="A47" s="24"/>
      <c r="V47" s="21"/>
      <c r="AZ47" s="21"/>
      <c r="BA47" s="21"/>
    </row>
    <row r="48" spans="1:53" ht="15" customHeight="1" x14ac:dyDescent="0.35">
      <c r="A48" s="24"/>
    </row>
    <row r="49" spans="1:35" ht="15" customHeight="1" x14ac:dyDescent="0.35">
      <c r="A49" s="24"/>
    </row>
    <row r="50" spans="1:35" ht="15" customHeight="1" x14ac:dyDescent="0.35">
      <c r="A50" s="24"/>
    </row>
    <row r="51" spans="1:35" ht="15" customHeight="1" x14ac:dyDescent="0.35">
      <c r="A51" s="70"/>
    </row>
    <row r="52" spans="1:35" ht="15" customHeight="1" x14ac:dyDescent="0.35">
      <c r="A52" s="24"/>
    </row>
    <row r="56" spans="1:35" ht="21.75" customHeight="1" x14ac:dyDescent="0.35">
      <c r="W56" s="21"/>
      <c r="X56" s="21"/>
      <c r="Y56" s="21"/>
      <c r="Z56" s="21"/>
      <c r="AA56" s="21"/>
      <c r="AB56" s="21"/>
      <c r="AC56" s="21"/>
      <c r="AD56" s="21"/>
      <c r="AE56" s="21"/>
      <c r="AF56" s="21"/>
      <c r="AG56" s="21"/>
      <c r="AH56" s="21"/>
      <c r="AI56" s="21"/>
    </row>
  </sheetData>
  <mergeCells count="28">
    <mergeCell ref="H10:I11"/>
    <mergeCell ref="K10:AX13"/>
    <mergeCell ref="H12:I13"/>
    <mergeCell ref="F1:AY2"/>
    <mergeCell ref="G3:AY5"/>
    <mergeCell ref="G6:AY6"/>
    <mergeCell ref="H8:I9"/>
    <mergeCell ref="K8:T8"/>
    <mergeCell ref="K16:U16"/>
    <mergeCell ref="Y16:AH16"/>
    <mergeCell ref="AM16:AW16"/>
    <mergeCell ref="K17:U18"/>
    <mergeCell ref="Y17:AI18"/>
    <mergeCell ref="AM17:AW18"/>
    <mergeCell ref="AK20:AW44"/>
    <mergeCell ref="Y26:AH26"/>
    <mergeCell ref="Y27:AI28"/>
    <mergeCell ref="W30:AH34"/>
    <mergeCell ref="I40:T44"/>
    <mergeCell ref="W40:AH44"/>
    <mergeCell ref="B32:B33"/>
    <mergeCell ref="B34:B35"/>
    <mergeCell ref="K36:T36"/>
    <mergeCell ref="Y36:AH36"/>
    <mergeCell ref="K37:U38"/>
    <mergeCell ref="Y37:AI38"/>
    <mergeCell ref="I20:T34"/>
    <mergeCell ref="W20:AH24"/>
  </mergeCells>
  <conditionalFormatting sqref="I36:I38 H8:H12">
    <cfRule type="cellIs" dxfId="180" priority="121" operator="equal">
      <formula>0</formula>
    </cfRule>
    <cfRule type="cellIs" dxfId="179" priority="122" operator="equal">
      <formula>3</formula>
    </cfRule>
    <cfRule type="cellIs" dxfId="178" priority="123" operator="equal">
      <formula>2</formula>
    </cfRule>
    <cfRule type="cellIs" dxfId="177" priority="124" operator="equal">
      <formula>1</formula>
    </cfRule>
  </conditionalFormatting>
  <conditionalFormatting sqref="W16:W18 C31 B11 B13:B23 B8 B32">
    <cfRule type="cellIs" dxfId="176" priority="120" operator="equal">
      <formula>1</formula>
    </cfRule>
  </conditionalFormatting>
  <conditionalFormatting sqref="W16:W18 C31 B11 B13:B23 B8 B32">
    <cfRule type="cellIs" dxfId="175" priority="118" operator="equal">
      <formula>3</formula>
    </cfRule>
    <cfRule type="cellIs" dxfId="174" priority="119" operator="equal">
      <formula>2</formula>
    </cfRule>
  </conditionalFormatting>
  <conditionalFormatting sqref="W16:W18">
    <cfRule type="cellIs" dxfId="173" priority="117" operator="equal">
      <formula>0</formula>
    </cfRule>
  </conditionalFormatting>
  <conditionalFormatting sqref="AK16:AK18">
    <cfRule type="cellIs" dxfId="172" priority="116" operator="equal">
      <formula>1</formula>
    </cfRule>
  </conditionalFormatting>
  <conditionalFormatting sqref="AK16:AK18">
    <cfRule type="cellIs" dxfId="171" priority="114" operator="equal">
      <formula>3</formula>
    </cfRule>
    <cfRule type="cellIs" dxfId="170" priority="115" operator="equal">
      <formula>2</formula>
    </cfRule>
  </conditionalFormatting>
  <conditionalFormatting sqref="AK16:AK18">
    <cfRule type="cellIs" dxfId="169" priority="113" operator="equal">
      <formula>0</formula>
    </cfRule>
  </conditionalFormatting>
  <conditionalFormatting sqref="I16:I18">
    <cfRule type="cellIs" dxfId="168" priority="112" operator="equal">
      <formula>1</formula>
    </cfRule>
  </conditionalFormatting>
  <conditionalFormatting sqref="I16:I18">
    <cfRule type="cellIs" dxfId="167" priority="110" operator="equal">
      <formula>3</formula>
    </cfRule>
    <cfRule type="cellIs" dxfId="166" priority="111" operator="equal">
      <formula>2</formula>
    </cfRule>
  </conditionalFormatting>
  <conditionalFormatting sqref="I16:I18">
    <cfRule type="cellIs" dxfId="165" priority="109" operator="equal">
      <formula>0</formula>
    </cfRule>
  </conditionalFormatting>
  <conditionalFormatting sqref="W36:W38">
    <cfRule type="cellIs" dxfId="164" priority="108" operator="equal">
      <formula>1</formula>
    </cfRule>
  </conditionalFormatting>
  <conditionalFormatting sqref="W36:W38">
    <cfRule type="cellIs" dxfId="163" priority="106" operator="equal">
      <formula>3</formula>
    </cfRule>
    <cfRule type="cellIs" dxfId="162" priority="107" operator="equal">
      <formula>2</formula>
    </cfRule>
  </conditionalFormatting>
  <conditionalFormatting sqref="W36:W38">
    <cfRule type="cellIs" dxfId="161" priority="105" operator="equal">
      <formula>0</formula>
    </cfRule>
  </conditionalFormatting>
  <conditionalFormatting sqref="W26:W28">
    <cfRule type="cellIs" dxfId="160" priority="104" operator="equal">
      <formula>1</formula>
    </cfRule>
  </conditionalFormatting>
  <conditionalFormatting sqref="W26:W28">
    <cfRule type="cellIs" dxfId="159" priority="102" operator="equal">
      <formula>3</formula>
    </cfRule>
    <cfRule type="cellIs" dxfId="158" priority="103" operator="equal">
      <formula>2</formula>
    </cfRule>
  </conditionalFormatting>
  <conditionalFormatting sqref="W26:W28">
    <cfRule type="cellIs" dxfId="157" priority="101" operator="equal">
      <formula>0</formula>
    </cfRule>
  </conditionalFormatting>
  <conditionalFormatting sqref="C45 C1:C2">
    <cfRule type="cellIs" dxfId="156" priority="99" operator="equal">
      <formula>"x"</formula>
    </cfRule>
    <cfRule type="cellIs" dxfId="155" priority="100" operator="equal">
      <formula>"xx"</formula>
    </cfRule>
  </conditionalFormatting>
  <conditionalFormatting sqref="C45 C1:C2">
    <cfRule type="cellIs" dxfId="154" priority="98" operator="equal">
      <formula>"xxx"</formula>
    </cfRule>
  </conditionalFormatting>
  <conditionalFormatting sqref="B7">
    <cfRule type="cellIs" dxfId="153" priority="97" operator="equal">
      <formula>1</formula>
    </cfRule>
  </conditionalFormatting>
  <conditionalFormatting sqref="B7">
    <cfRule type="cellIs" dxfId="152" priority="95" operator="equal">
      <formula>3</formula>
    </cfRule>
    <cfRule type="cellIs" dxfId="151" priority="96" operator="equal">
      <formula>2</formula>
    </cfRule>
  </conditionalFormatting>
  <conditionalFormatting sqref="C31 B11 B13:B23 B7:B8 B32">
    <cfRule type="cellIs" dxfId="150" priority="93" operator="equal">
      <formula>"N/C"</formula>
    </cfRule>
    <cfRule type="cellIs" dxfId="149" priority="94" operator="equal">
      <formula>"N/A"</formula>
    </cfRule>
  </conditionalFormatting>
  <conditionalFormatting sqref="B21">
    <cfRule type="cellIs" dxfId="148" priority="87" operator="equal">
      <formula>1</formula>
    </cfRule>
  </conditionalFormatting>
  <conditionalFormatting sqref="B21">
    <cfRule type="cellIs" dxfId="147" priority="85" operator="equal">
      <formula>3</formula>
    </cfRule>
    <cfRule type="cellIs" dxfId="146" priority="86" operator="equal">
      <formula>2</formula>
    </cfRule>
  </conditionalFormatting>
  <conditionalFormatting sqref="B21">
    <cfRule type="cellIs" dxfId="145" priority="83" operator="equal">
      <formula>"N/C"</formula>
    </cfRule>
    <cfRule type="cellIs" dxfId="144" priority="84" operator="equal">
      <formula>"N/A"</formula>
    </cfRule>
  </conditionalFormatting>
  <conditionalFormatting sqref="B6">
    <cfRule type="cellIs" dxfId="143" priority="92" operator="equal">
      <formula>1</formula>
    </cfRule>
  </conditionalFormatting>
  <conditionalFormatting sqref="B6">
    <cfRule type="cellIs" dxfId="142" priority="90" operator="equal">
      <formula>3</formula>
    </cfRule>
    <cfRule type="cellIs" dxfId="141" priority="91" operator="equal">
      <formula>2</formula>
    </cfRule>
  </conditionalFormatting>
  <conditionalFormatting sqref="B6">
    <cfRule type="cellIs" dxfId="140" priority="88" operator="equal">
      <formula>"N/C"</formula>
    </cfRule>
    <cfRule type="cellIs" dxfId="139" priority="89" operator="equal">
      <formula>"N/A"</formula>
    </cfRule>
  </conditionalFormatting>
  <conditionalFormatting sqref="B23">
    <cfRule type="cellIs" dxfId="138" priority="82" operator="equal">
      <formula>1</formula>
    </cfRule>
  </conditionalFormatting>
  <conditionalFormatting sqref="B23">
    <cfRule type="cellIs" dxfId="137" priority="80" operator="equal">
      <formula>3</formula>
    </cfRule>
    <cfRule type="cellIs" dxfId="136" priority="81" operator="equal">
      <formula>2</formula>
    </cfRule>
  </conditionalFormatting>
  <conditionalFormatting sqref="B23">
    <cfRule type="cellIs" dxfId="135" priority="78" operator="equal">
      <formula>"N/C"</formula>
    </cfRule>
    <cfRule type="cellIs" dxfId="134" priority="79" operator="equal">
      <formula>"N/A"</formula>
    </cfRule>
  </conditionalFormatting>
  <conditionalFormatting sqref="C10">
    <cfRule type="cellIs" dxfId="133" priority="77" operator="equal">
      <formula>1</formula>
    </cfRule>
  </conditionalFormatting>
  <conditionalFormatting sqref="C10">
    <cfRule type="cellIs" dxfId="132" priority="75" operator="equal">
      <formula>3</formula>
    </cfRule>
    <cfRule type="cellIs" dxfId="131" priority="76" operator="equal">
      <formula>2</formula>
    </cfRule>
  </conditionalFormatting>
  <conditionalFormatting sqref="C10">
    <cfRule type="cellIs" dxfId="130" priority="73" operator="equal">
      <formula>"N/C"</formula>
    </cfRule>
    <cfRule type="cellIs" dxfId="129" priority="74" operator="equal">
      <formula>"N/A"</formula>
    </cfRule>
  </conditionalFormatting>
  <conditionalFormatting sqref="C5">
    <cfRule type="cellIs" dxfId="128" priority="72" operator="equal">
      <formula>1</formula>
    </cfRule>
  </conditionalFormatting>
  <conditionalFormatting sqref="C5">
    <cfRule type="cellIs" dxfId="127" priority="70" operator="equal">
      <formula>3</formula>
    </cfRule>
    <cfRule type="cellIs" dxfId="126" priority="71" operator="equal">
      <formula>2</formula>
    </cfRule>
  </conditionalFormatting>
  <conditionalFormatting sqref="C5">
    <cfRule type="cellIs" dxfId="125" priority="68" operator="equal">
      <formula>"N/C"</formula>
    </cfRule>
    <cfRule type="cellIs" dxfId="124" priority="69" operator="equal">
      <formula>"N/A"</formula>
    </cfRule>
  </conditionalFormatting>
  <conditionalFormatting sqref="C25">
    <cfRule type="cellIs" dxfId="123" priority="67" operator="equal">
      <formula>1</formula>
    </cfRule>
  </conditionalFormatting>
  <conditionalFormatting sqref="C25">
    <cfRule type="cellIs" dxfId="122" priority="65" operator="equal">
      <formula>3</formula>
    </cfRule>
    <cfRule type="cellIs" dxfId="121" priority="66" operator="equal">
      <formula>2</formula>
    </cfRule>
  </conditionalFormatting>
  <conditionalFormatting sqref="C25">
    <cfRule type="cellIs" dxfId="120" priority="63" operator="equal">
      <formula>"N/C"</formula>
    </cfRule>
    <cfRule type="cellIs" dxfId="119" priority="64" operator="equal">
      <formula>"N/A"</formula>
    </cfRule>
  </conditionalFormatting>
  <conditionalFormatting sqref="C28">
    <cfRule type="cellIs" dxfId="118" priority="62" operator="equal">
      <formula>1</formula>
    </cfRule>
  </conditionalFormatting>
  <conditionalFormatting sqref="C28">
    <cfRule type="cellIs" dxfId="117" priority="60" operator="equal">
      <formula>3</formula>
    </cfRule>
    <cfRule type="cellIs" dxfId="116" priority="61" operator="equal">
      <formula>2</formula>
    </cfRule>
  </conditionalFormatting>
  <conditionalFormatting sqref="C28">
    <cfRule type="cellIs" dxfId="115" priority="58" operator="equal">
      <formula>"N/C"</formula>
    </cfRule>
    <cfRule type="cellIs" dxfId="114" priority="59" operator="equal">
      <formula>"N/A"</formula>
    </cfRule>
  </conditionalFormatting>
  <conditionalFormatting sqref="C19">
    <cfRule type="cellIs" dxfId="113" priority="57" operator="equal">
      <formula>1</formula>
    </cfRule>
  </conditionalFormatting>
  <conditionalFormatting sqref="C19">
    <cfRule type="cellIs" dxfId="112" priority="55" operator="equal">
      <formula>3</formula>
    </cfRule>
    <cfRule type="cellIs" dxfId="111" priority="56" operator="equal">
      <formula>2</formula>
    </cfRule>
  </conditionalFormatting>
  <conditionalFormatting sqref="C19">
    <cfRule type="cellIs" dxfId="110" priority="53" operator="equal">
      <formula>"N/C"</formula>
    </cfRule>
    <cfRule type="cellIs" dxfId="109" priority="54" operator="equal">
      <formula>"N/A"</formula>
    </cfRule>
  </conditionalFormatting>
  <conditionalFormatting sqref="C38">
    <cfRule type="cellIs" dxfId="108" priority="52" operator="equal">
      <formula>1</formula>
    </cfRule>
  </conditionalFormatting>
  <conditionalFormatting sqref="C38">
    <cfRule type="cellIs" dxfId="107" priority="50" operator="equal">
      <formula>3</formula>
    </cfRule>
    <cfRule type="cellIs" dxfId="106" priority="51" operator="equal">
      <formula>2</formula>
    </cfRule>
  </conditionalFormatting>
  <conditionalFormatting sqref="C38">
    <cfRule type="cellIs" dxfId="105" priority="48" operator="equal">
      <formula>"N/C"</formula>
    </cfRule>
    <cfRule type="cellIs" dxfId="104" priority="49" operator="equal">
      <formula>"N/A"</formula>
    </cfRule>
  </conditionalFormatting>
  <conditionalFormatting sqref="K10 K14:AW15">
    <cfRule type="cellIs" dxfId="103" priority="47" operator="equal">
      <formula>$BB$2</formula>
    </cfRule>
  </conditionalFormatting>
  <conditionalFormatting sqref="G6:AY6">
    <cfRule type="cellIs" dxfId="102" priority="46" operator="equal">
      <formula>"CODE EPREUVE INCORRECT OU EPREUVE PAS DANS LA BASE DE DONNEES"</formula>
    </cfRule>
  </conditionalFormatting>
  <conditionalFormatting sqref="AK20:AW44 W20:AH29 W35:AH35 W30 W40">
    <cfRule type="cellIs" dxfId="101" priority="45" operator="equal">
      <formula>$BB$3</formula>
    </cfRule>
  </conditionalFormatting>
  <conditionalFormatting sqref="Y27:AI28 K17:U18 Y37:AI38 Y17:AI18 AM17:AW18 K37:U38">
    <cfRule type="cellIs" dxfId="100" priority="44" operator="equal">
      <formula>$BB$6</formula>
    </cfRule>
  </conditionalFormatting>
  <conditionalFormatting sqref="B12">
    <cfRule type="cellIs" dxfId="99" priority="43" operator="equal">
      <formula>1</formula>
    </cfRule>
  </conditionalFormatting>
  <conditionalFormatting sqref="B12">
    <cfRule type="cellIs" dxfId="98" priority="41" operator="equal">
      <formula>3</formula>
    </cfRule>
    <cfRule type="cellIs" dxfId="97" priority="42" operator="equal">
      <formula>2</formula>
    </cfRule>
  </conditionalFormatting>
  <conditionalFormatting sqref="B12">
    <cfRule type="cellIs" dxfId="96" priority="39" operator="equal">
      <formula>"N/C"</formula>
    </cfRule>
    <cfRule type="cellIs" dxfId="95" priority="40" operator="equal">
      <formula>"N/A"</formula>
    </cfRule>
  </conditionalFormatting>
  <conditionalFormatting sqref="B20">
    <cfRule type="cellIs" dxfId="94" priority="38" operator="equal">
      <formula>1</formula>
    </cfRule>
  </conditionalFormatting>
  <conditionalFormatting sqref="B20">
    <cfRule type="cellIs" dxfId="93" priority="36" operator="equal">
      <formula>3</formula>
    </cfRule>
    <cfRule type="cellIs" dxfId="92" priority="37" operator="equal">
      <formula>2</formula>
    </cfRule>
  </conditionalFormatting>
  <conditionalFormatting sqref="B20">
    <cfRule type="cellIs" dxfId="91" priority="34" operator="equal">
      <formula>"N/C"</formula>
    </cfRule>
    <cfRule type="cellIs" dxfId="90" priority="35" operator="equal">
      <formula>"N/A"</formula>
    </cfRule>
  </conditionalFormatting>
  <conditionalFormatting sqref="B29">
    <cfRule type="cellIs" dxfId="89" priority="33" operator="equal">
      <formula>1</formula>
    </cfRule>
  </conditionalFormatting>
  <conditionalFormatting sqref="B29">
    <cfRule type="cellIs" dxfId="88" priority="31" operator="equal">
      <formula>3</formula>
    </cfRule>
    <cfRule type="cellIs" dxfId="87" priority="32" operator="equal">
      <formula>2</formula>
    </cfRule>
  </conditionalFormatting>
  <conditionalFormatting sqref="B29">
    <cfRule type="cellIs" dxfId="86" priority="29" operator="equal">
      <formula>"N/C"</formula>
    </cfRule>
    <cfRule type="cellIs" dxfId="85" priority="30" operator="equal">
      <formula>"N/A"</formula>
    </cfRule>
  </conditionalFormatting>
  <conditionalFormatting sqref="B26">
    <cfRule type="cellIs" dxfId="84" priority="28" operator="equal">
      <formula>1</formula>
    </cfRule>
  </conditionalFormatting>
  <conditionalFormatting sqref="B26">
    <cfRule type="cellIs" dxfId="83" priority="26" operator="equal">
      <formula>3</formula>
    </cfRule>
    <cfRule type="cellIs" dxfId="82" priority="27" operator="equal">
      <formula>2</formula>
    </cfRule>
  </conditionalFormatting>
  <conditionalFormatting sqref="B26">
    <cfRule type="cellIs" dxfId="81" priority="24" operator="equal">
      <formula>"N/C"</formula>
    </cfRule>
    <cfRule type="cellIs" dxfId="80" priority="25" operator="equal">
      <formula>"N/A"</formula>
    </cfRule>
  </conditionalFormatting>
  <conditionalFormatting sqref="B23">
    <cfRule type="cellIs" dxfId="79" priority="23" operator="equal">
      <formula>1</formula>
    </cfRule>
  </conditionalFormatting>
  <conditionalFormatting sqref="B23">
    <cfRule type="cellIs" dxfId="78" priority="21" operator="equal">
      <formula>3</formula>
    </cfRule>
    <cfRule type="cellIs" dxfId="77" priority="22" operator="equal">
      <formula>2</formula>
    </cfRule>
  </conditionalFormatting>
  <conditionalFormatting sqref="B23">
    <cfRule type="cellIs" dxfId="76" priority="19" operator="equal">
      <formula>"N/C"</formula>
    </cfRule>
    <cfRule type="cellIs" dxfId="75" priority="20" operator="equal">
      <formula>"N/A"</formula>
    </cfRule>
  </conditionalFormatting>
  <conditionalFormatting sqref="B21">
    <cfRule type="cellIs" dxfId="74" priority="18" operator="equal">
      <formula>1</formula>
    </cfRule>
  </conditionalFormatting>
  <conditionalFormatting sqref="B21">
    <cfRule type="cellIs" dxfId="73" priority="16" operator="equal">
      <formula>3</formula>
    </cfRule>
    <cfRule type="cellIs" dxfId="72" priority="17" operator="equal">
      <formula>2</formula>
    </cfRule>
  </conditionalFormatting>
  <conditionalFormatting sqref="B22">
    <cfRule type="cellIs" dxfId="71" priority="15" operator="equal">
      <formula>1</formula>
    </cfRule>
  </conditionalFormatting>
  <conditionalFormatting sqref="B22">
    <cfRule type="cellIs" dxfId="70" priority="13" operator="equal">
      <formula>3</formula>
    </cfRule>
    <cfRule type="cellIs" dxfId="69" priority="14" operator="equal">
      <formula>2</formula>
    </cfRule>
  </conditionalFormatting>
  <conditionalFormatting sqref="B22">
    <cfRule type="cellIs" dxfId="68" priority="11" operator="equal">
      <formula>"N/C"</formula>
    </cfRule>
    <cfRule type="cellIs" dxfId="67" priority="12" operator="equal">
      <formula>"N/A"</formula>
    </cfRule>
  </conditionalFormatting>
  <conditionalFormatting sqref="B22">
    <cfRule type="cellIs" dxfId="66" priority="10" operator="equal">
      <formula>1</formula>
    </cfRule>
  </conditionalFormatting>
  <conditionalFormatting sqref="B22">
    <cfRule type="cellIs" dxfId="65" priority="8" operator="equal">
      <formula>3</formula>
    </cfRule>
    <cfRule type="cellIs" dxfId="64" priority="9" operator="equal">
      <formula>2</formula>
    </cfRule>
  </conditionalFormatting>
  <conditionalFormatting sqref="B34 B36">
    <cfRule type="cellIs" dxfId="63" priority="7" operator="equal">
      <formula>1</formula>
    </cfRule>
  </conditionalFormatting>
  <conditionalFormatting sqref="B34 B36">
    <cfRule type="cellIs" dxfId="62" priority="5" operator="equal">
      <formula>3</formula>
    </cfRule>
    <cfRule type="cellIs" dxfId="61" priority="6" operator="equal">
      <formula>2</formula>
    </cfRule>
  </conditionalFormatting>
  <conditionalFormatting sqref="B34 B36">
    <cfRule type="cellIs" dxfId="60" priority="3" operator="equal">
      <formula>"N/C"</formula>
    </cfRule>
    <cfRule type="cellIs" dxfId="59" priority="4" operator="equal">
      <formula>"N/A"</formula>
    </cfRule>
  </conditionalFormatting>
  <conditionalFormatting sqref="I40:T44">
    <cfRule type="cellIs" dxfId="58" priority="2" operator="equal">
      <formula>$BB$3</formula>
    </cfRule>
  </conditionalFormatting>
  <conditionalFormatting sqref="I20">
    <cfRule type="cellIs" dxfId="57" priority="1" operator="equal">
      <formula>$BB$3</formula>
    </cfRule>
  </conditionalFormatting>
  <dataValidations count="1">
    <dataValidation type="list" allowBlank="1" showInputMessage="1" showErrorMessage="1" sqref="C38 C25 C28 C19 C5 C10 C31" xr:uid="{00000000-0002-0000-0200-000000000000}">
      <formula1>"1,2,3,N/A,N/C"</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9"/>
  <sheetViews>
    <sheetView topLeftCell="A8" workbookViewId="0">
      <selection activeCell="B4" sqref="B4"/>
    </sheetView>
  </sheetViews>
  <sheetFormatPr defaultColWidth="3.453125" defaultRowHeight="14.5" x14ac:dyDescent="0.35"/>
  <cols>
    <col min="1" max="1" width="1.453125" style="6" customWidth="1"/>
    <col min="2" max="2" width="9.81640625" style="72" customWidth="1"/>
    <col min="3" max="14" width="5" style="6" customWidth="1"/>
    <col min="15" max="15" width="73.453125" style="6" customWidth="1"/>
    <col min="16" max="16" width="3.1796875" style="5" customWidth="1"/>
    <col min="17" max="23" width="4.54296875" style="5" customWidth="1"/>
    <col min="24" max="16384" width="3.453125" style="5"/>
  </cols>
  <sheetData>
    <row r="1" spans="1:44" ht="15.5" x14ac:dyDescent="0.35">
      <c r="A1" s="1"/>
      <c r="B1" s="216" t="s">
        <v>60</v>
      </c>
      <c r="C1" s="217"/>
      <c r="D1" s="217"/>
      <c r="E1" s="217"/>
      <c r="F1" s="217"/>
      <c r="G1" s="217"/>
      <c r="H1" s="217"/>
      <c r="I1" s="217"/>
      <c r="J1" s="217"/>
      <c r="K1" s="217"/>
      <c r="L1" s="217"/>
      <c r="M1" s="217"/>
      <c r="N1" s="217"/>
      <c r="O1" s="218"/>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row>
    <row r="2" spans="1:44" ht="16" thickBot="1" x14ac:dyDescent="0.4">
      <c r="A2" s="1"/>
      <c r="B2" s="219"/>
      <c r="C2" s="220"/>
      <c r="D2" s="220"/>
      <c r="E2" s="220"/>
      <c r="F2" s="220"/>
      <c r="G2" s="220"/>
      <c r="H2" s="220"/>
      <c r="I2" s="220"/>
      <c r="J2" s="220"/>
      <c r="K2" s="220"/>
      <c r="L2" s="220"/>
      <c r="M2" s="220"/>
      <c r="N2" s="220"/>
      <c r="O2" s="22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row>
    <row r="4" spans="1:44" ht="15" customHeight="1" x14ac:dyDescent="0.35">
      <c r="E4" s="222" t="s">
        <v>29</v>
      </c>
      <c r="F4" s="222"/>
      <c r="G4" s="222"/>
      <c r="H4" s="222"/>
      <c r="I4" s="222"/>
      <c r="J4" s="222"/>
      <c r="K4" s="222"/>
      <c r="L4" s="222"/>
      <c r="M4" s="222"/>
      <c r="N4" s="222"/>
      <c r="O4" s="222"/>
    </row>
    <row r="5" spans="1:44" ht="15" customHeight="1" x14ac:dyDescent="0.35">
      <c r="E5" s="222"/>
      <c r="F5" s="222"/>
      <c r="G5" s="222"/>
      <c r="H5" s="222"/>
      <c r="I5" s="222"/>
      <c r="J5" s="222"/>
      <c r="K5" s="222"/>
      <c r="L5" s="222"/>
      <c r="M5" s="222"/>
      <c r="N5" s="222"/>
      <c r="O5" s="222"/>
    </row>
    <row r="6" spans="1:44" ht="15" thickBot="1" x14ac:dyDescent="0.4">
      <c r="A6" s="1"/>
    </row>
    <row r="7" spans="1:44" ht="86" thickBot="1" x14ac:dyDescent="0.4">
      <c r="A7" s="11"/>
      <c r="B7" s="73" t="s">
        <v>30</v>
      </c>
      <c r="C7" s="74" t="s">
        <v>31</v>
      </c>
      <c r="D7" s="75" t="s">
        <v>32</v>
      </c>
      <c r="E7" s="75" t="s">
        <v>33</v>
      </c>
      <c r="F7" s="75" t="s">
        <v>34</v>
      </c>
      <c r="G7" s="75" t="s">
        <v>35</v>
      </c>
      <c r="H7" s="75" t="s">
        <v>36</v>
      </c>
      <c r="I7" s="75" t="s">
        <v>37</v>
      </c>
      <c r="J7" s="75" t="s">
        <v>38</v>
      </c>
      <c r="K7" s="75" t="s">
        <v>39</v>
      </c>
      <c r="L7" s="75" t="s">
        <v>40</v>
      </c>
      <c r="M7" s="75" t="s">
        <v>41</v>
      </c>
      <c r="N7" s="75" t="s">
        <v>42</v>
      </c>
      <c r="O7" s="76" t="s">
        <v>43</v>
      </c>
    </row>
    <row r="8" spans="1:44" x14ac:dyDescent="0.35">
      <c r="A8" s="1"/>
      <c r="B8" s="77"/>
      <c r="C8" s="78"/>
      <c r="D8" s="78"/>
      <c r="E8" s="78"/>
      <c r="F8" s="78"/>
      <c r="G8" s="78"/>
      <c r="H8" s="78"/>
      <c r="I8" s="78"/>
      <c r="J8" s="78"/>
      <c r="K8" s="78"/>
      <c r="L8" s="78"/>
      <c r="M8" s="78"/>
      <c r="N8" s="78"/>
      <c r="O8" s="79"/>
    </row>
    <row r="9" spans="1:44" x14ac:dyDescent="0.35">
      <c r="B9" s="80"/>
      <c r="C9" s="81"/>
      <c r="D9" s="81"/>
      <c r="E9" s="81"/>
      <c r="F9" s="81"/>
      <c r="G9" s="81"/>
      <c r="H9" s="81"/>
      <c r="I9" s="81"/>
      <c r="J9" s="81"/>
      <c r="K9" s="81"/>
      <c r="L9" s="81"/>
      <c r="M9" s="81"/>
      <c r="N9" s="81"/>
      <c r="O9" s="82"/>
    </row>
    <row r="10" spans="1:44" x14ac:dyDescent="0.35">
      <c r="B10" s="80"/>
      <c r="C10" s="81"/>
      <c r="D10" s="81"/>
      <c r="E10" s="81"/>
      <c r="F10" s="81"/>
      <c r="G10" s="81"/>
      <c r="H10" s="81"/>
      <c r="I10" s="81"/>
      <c r="J10" s="81"/>
      <c r="K10" s="81"/>
      <c r="L10" s="81"/>
      <c r="M10" s="81"/>
      <c r="N10" s="81"/>
      <c r="O10" s="82"/>
    </row>
    <row r="11" spans="1:44" x14ac:dyDescent="0.35">
      <c r="B11" s="80"/>
      <c r="C11" s="81"/>
      <c r="D11" s="81"/>
      <c r="E11" s="81"/>
      <c r="F11" s="81"/>
      <c r="G11" s="81"/>
      <c r="H11" s="81"/>
      <c r="I11" s="81"/>
      <c r="J11" s="81"/>
      <c r="K11" s="81"/>
      <c r="L11" s="81"/>
      <c r="M11" s="81"/>
      <c r="N11" s="81"/>
      <c r="O11" s="82"/>
    </row>
    <row r="12" spans="1:44" x14ac:dyDescent="0.35">
      <c r="B12" s="80"/>
      <c r="C12" s="81"/>
      <c r="D12" s="81"/>
      <c r="E12" s="81"/>
      <c r="F12" s="81"/>
      <c r="G12" s="81"/>
      <c r="H12" s="81"/>
      <c r="I12" s="81"/>
      <c r="J12" s="81"/>
      <c r="K12" s="81"/>
      <c r="L12" s="81"/>
      <c r="M12" s="81"/>
      <c r="N12" s="81"/>
      <c r="O12" s="82"/>
    </row>
    <row r="13" spans="1:44" x14ac:dyDescent="0.35">
      <c r="B13" s="80"/>
      <c r="C13" s="81"/>
      <c r="D13" s="81"/>
      <c r="E13" s="81"/>
      <c r="F13" s="81"/>
      <c r="G13" s="81"/>
      <c r="H13" s="81"/>
      <c r="I13" s="81"/>
      <c r="J13" s="81"/>
      <c r="K13" s="81"/>
      <c r="L13" s="81"/>
      <c r="M13" s="81"/>
      <c r="N13" s="81"/>
      <c r="O13" s="82"/>
    </row>
    <row r="14" spans="1:44" x14ac:dyDescent="0.35">
      <c r="A14" s="22"/>
      <c r="B14" s="80"/>
      <c r="C14" s="81"/>
      <c r="D14" s="81"/>
      <c r="E14" s="81"/>
      <c r="F14" s="81"/>
      <c r="G14" s="81"/>
      <c r="H14" s="81"/>
      <c r="I14" s="81"/>
      <c r="J14" s="81"/>
      <c r="K14" s="81"/>
      <c r="L14" s="81"/>
      <c r="M14" s="81"/>
      <c r="N14" s="81"/>
      <c r="O14" s="82"/>
    </row>
    <row r="15" spans="1:44" x14ac:dyDescent="0.35">
      <c r="A15" s="22"/>
      <c r="B15" s="83"/>
      <c r="C15" s="81"/>
      <c r="D15" s="81"/>
      <c r="E15" s="81"/>
      <c r="F15" s="81"/>
      <c r="G15" s="81"/>
      <c r="H15" s="81"/>
      <c r="I15" s="81"/>
      <c r="J15" s="81"/>
      <c r="K15" s="81"/>
      <c r="L15" s="81"/>
      <c r="M15" s="81"/>
      <c r="N15" s="81"/>
      <c r="O15" s="82"/>
    </row>
    <row r="16" spans="1:44" ht="15" thickBot="1" x14ac:dyDescent="0.4">
      <c r="A16" s="24"/>
      <c r="B16" s="84"/>
      <c r="C16" s="85"/>
      <c r="D16" s="85"/>
      <c r="E16" s="85"/>
      <c r="F16" s="85"/>
      <c r="G16" s="85"/>
      <c r="H16" s="85"/>
      <c r="I16" s="85"/>
      <c r="J16" s="85"/>
      <c r="K16" s="85"/>
      <c r="L16" s="85"/>
      <c r="M16" s="85"/>
      <c r="N16" s="85"/>
      <c r="O16" s="86"/>
    </row>
    <row r="17" spans="2:15" ht="15" thickBot="1" x14ac:dyDescent="0.4"/>
    <row r="18" spans="2:15" ht="15" customHeight="1" x14ac:dyDescent="0.35">
      <c r="B18" s="223" t="s">
        <v>44</v>
      </c>
      <c r="C18" s="224"/>
      <c r="D18" s="224"/>
      <c r="E18" s="224"/>
      <c r="F18" s="224"/>
      <c r="G18" s="224"/>
      <c r="H18" s="224"/>
      <c r="I18" s="224"/>
      <c r="J18" s="224"/>
      <c r="K18" s="224"/>
      <c r="L18" s="224"/>
      <c r="M18" s="224"/>
      <c r="N18" s="224"/>
      <c r="O18" s="225"/>
    </row>
    <row r="19" spans="2:15" ht="15" thickBot="1" x14ac:dyDescent="0.4">
      <c r="B19" s="226"/>
      <c r="C19" s="227"/>
      <c r="D19" s="227"/>
      <c r="E19" s="227"/>
      <c r="F19" s="227"/>
      <c r="G19" s="227"/>
      <c r="H19" s="227"/>
      <c r="I19" s="227"/>
      <c r="J19" s="227"/>
      <c r="K19" s="227"/>
      <c r="L19" s="227"/>
      <c r="M19" s="227"/>
      <c r="N19" s="227"/>
      <c r="O19" s="228"/>
    </row>
  </sheetData>
  <mergeCells count="4">
    <mergeCell ref="B1:O2"/>
    <mergeCell ref="E4:O5"/>
    <mergeCell ref="B18:O18"/>
    <mergeCell ref="B19:O19"/>
  </mergeCells>
  <conditionalFormatting sqref="B8:B16">
    <cfRule type="cellIs" dxfId="56" priority="46" operator="equal">
      <formula>1</formula>
    </cfRule>
  </conditionalFormatting>
  <conditionalFormatting sqref="B8:B16">
    <cfRule type="cellIs" dxfId="55" priority="44" operator="equal">
      <formula>3</formula>
    </cfRule>
    <cfRule type="cellIs" dxfId="54" priority="45" operator="equal">
      <formula>2</formula>
    </cfRule>
  </conditionalFormatting>
  <conditionalFormatting sqref="B8:B16">
    <cfRule type="cellIs" dxfId="53" priority="42" operator="equal">
      <formula>"N/C"</formula>
    </cfRule>
    <cfRule type="cellIs" dxfId="52" priority="43" operator="equal">
      <formula>"N/A"</formula>
    </cfRule>
  </conditionalFormatting>
  <conditionalFormatting sqref="C7">
    <cfRule type="cellIs" dxfId="51" priority="41" operator="equal">
      <formula>1</formula>
    </cfRule>
  </conditionalFormatting>
  <conditionalFormatting sqref="C7">
    <cfRule type="cellIs" dxfId="50" priority="39" operator="equal">
      <formula>3</formula>
    </cfRule>
    <cfRule type="cellIs" dxfId="49" priority="40" operator="equal">
      <formula>2</formula>
    </cfRule>
  </conditionalFormatting>
  <conditionalFormatting sqref="C7">
    <cfRule type="cellIs" dxfId="48" priority="37" operator="equal">
      <formula>"N/C"</formula>
    </cfRule>
    <cfRule type="cellIs" dxfId="47" priority="38" operator="equal">
      <formula>"N/A"</formula>
    </cfRule>
  </conditionalFormatting>
  <conditionalFormatting sqref="L7:O7">
    <cfRule type="cellIs" dxfId="46" priority="36" operator="equal">
      <formula>1</formula>
    </cfRule>
  </conditionalFormatting>
  <conditionalFormatting sqref="L7:O7">
    <cfRule type="cellIs" dxfId="45" priority="34" operator="equal">
      <formula>3</formula>
    </cfRule>
    <cfRule type="cellIs" dxfId="44" priority="35" operator="equal">
      <formula>2</formula>
    </cfRule>
  </conditionalFormatting>
  <conditionalFormatting sqref="L7:O7">
    <cfRule type="cellIs" dxfId="43" priority="32" operator="equal">
      <formula>"N/C"</formula>
    </cfRule>
    <cfRule type="cellIs" dxfId="42" priority="33" operator="equal">
      <formula>"N/A"</formula>
    </cfRule>
  </conditionalFormatting>
  <conditionalFormatting sqref="H7:K7">
    <cfRule type="cellIs" dxfId="41" priority="31" operator="equal">
      <formula>1</formula>
    </cfRule>
  </conditionalFormatting>
  <conditionalFormatting sqref="H7:K7">
    <cfRule type="cellIs" dxfId="40" priority="29" operator="equal">
      <formula>3</formula>
    </cfRule>
    <cfRule type="cellIs" dxfId="39" priority="30" operator="equal">
      <formula>2</formula>
    </cfRule>
  </conditionalFormatting>
  <conditionalFormatting sqref="H7:K7">
    <cfRule type="cellIs" dxfId="38" priority="27" operator="equal">
      <formula>"N/C"</formula>
    </cfRule>
    <cfRule type="cellIs" dxfId="37" priority="28" operator="equal">
      <formula>"N/A"</formula>
    </cfRule>
  </conditionalFormatting>
  <conditionalFormatting sqref="D7:G7">
    <cfRule type="cellIs" dxfId="36" priority="22" operator="equal">
      <formula>"N/C"</formula>
    </cfRule>
    <cfRule type="cellIs" dxfId="35" priority="23" operator="equal">
      <formula>"N/A"</formula>
    </cfRule>
  </conditionalFormatting>
  <conditionalFormatting sqref="D7:G7">
    <cfRule type="cellIs" dxfId="34" priority="26" operator="equal">
      <formula>1</formula>
    </cfRule>
  </conditionalFormatting>
  <conditionalFormatting sqref="D7:G7">
    <cfRule type="cellIs" dxfId="33" priority="24" operator="equal">
      <formula>3</formula>
    </cfRule>
    <cfRule type="cellIs" dxfId="32" priority="25" operator="equal">
      <formula>2</formula>
    </cfRule>
  </conditionalFormatting>
  <conditionalFormatting sqref="O8">
    <cfRule type="cellIs" dxfId="31" priority="21" operator="equal">
      <formula>$BB$3</formula>
    </cfRule>
  </conditionalFormatting>
  <conditionalFormatting sqref="E9:N16">
    <cfRule type="cellIs" dxfId="30" priority="7" operator="equal">
      <formula>$BB$3</formula>
    </cfRule>
  </conditionalFormatting>
  <conditionalFormatting sqref="O9">
    <cfRule type="cellIs" dxfId="29" priority="20" operator="equal">
      <formula>$BB$3</formula>
    </cfRule>
  </conditionalFormatting>
  <conditionalFormatting sqref="O10">
    <cfRule type="cellIs" dxfId="28" priority="19" operator="equal">
      <formula>$BB$3</formula>
    </cfRule>
  </conditionalFormatting>
  <conditionalFormatting sqref="O11">
    <cfRule type="cellIs" dxfId="27" priority="18" operator="equal">
      <formula>$BB$3</formula>
    </cfRule>
  </conditionalFormatting>
  <conditionalFormatting sqref="O12">
    <cfRule type="cellIs" dxfId="26" priority="17" operator="equal">
      <formula>$BB$3</formula>
    </cfRule>
  </conditionalFormatting>
  <conditionalFormatting sqref="O13">
    <cfRule type="cellIs" dxfId="25" priority="16" operator="equal">
      <formula>$BB$3</formula>
    </cfRule>
  </conditionalFormatting>
  <conditionalFormatting sqref="O14">
    <cfRule type="cellIs" dxfId="24" priority="15" operator="equal">
      <formula>$BB$3</formula>
    </cfRule>
  </conditionalFormatting>
  <conditionalFormatting sqref="O15">
    <cfRule type="cellIs" dxfId="23" priority="14" operator="equal">
      <formula>$BB$3</formula>
    </cfRule>
  </conditionalFormatting>
  <conditionalFormatting sqref="O16">
    <cfRule type="cellIs" dxfId="22" priority="13" operator="equal">
      <formula>$BB$3</formula>
    </cfRule>
  </conditionalFormatting>
  <conditionalFormatting sqref="C8">
    <cfRule type="cellIs" dxfId="21" priority="12" operator="equal">
      <formula>$BB$3</formula>
    </cfRule>
  </conditionalFormatting>
  <conditionalFormatting sqref="C9:C16">
    <cfRule type="cellIs" dxfId="20" priority="11" operator="equal">
      <formula>$BB$3</formula>
    </cfRule>
  </conditionalFormatting>
  <conditionalFormatting sqref="D8">
    <cfRule type="cellIs" dxfId="19" priority="10" operator="equal">
      <formula>$BB$3</formula>
    </cfRule>
  </conditionalFormatting>
  <conditionalFormatting sqref="D9:D16">
    <cfRule type="cellIs" dxfId="18" priority="9" operator="equal">
      <formula>$BB$3</formula>
    </cfRule>
  </conditionalFormatting>
  <conditionalFormatting sqref="E8:N8">
    <cfRule type="cellIs" dxfId="17" priority="8" operator="equal">
      <formula>$BB$3</formula>
    </cfRule>
  </conditionalFormatting>
  <conditionalFormatting sqref="B18">
    <cfRule type="cellIs" dxfId="16" priority="6" operator="equal">
      <formula>1</formula>
    </cfRule>
  </conditionalFormatting>
  <conditionalFormatting sqref="B18">
    <cfRule type="cellIs" dxfId="15" priority="4" operator="equal">
      <formula>3</formula>
    </cfRule>
    <cfRule type="cellIs" dxfId="14" priority="5" operator="equal">
      <formula>2</formula>
    </cfRule>
  </conditionalFormatting>
  <conditionalFormatting sqref="B18">
    <cfRule type="cellIs" dxfId="13" priority="2" operator="equal">
      <formula>"N/C"</formula>
    </cfRule>
    <cfRule type="cellIs" dxfId="12" priority="3" operator="equal">
      <formula>"N/A"</formula>
    </cfRule>
  </conditionalFormatting>
  <conditionalFormatting sqref="B19">
    <cfRule type="cellIs" dxfId="11" priority="1" operator="equal">
      <formula>$BB$3</formula>
    </cfRule>
  </conditionalFormatting>
  <dataValidations count="3">
    <dataValidation type="list" allowBlank="1" showInputMessage="1" showErrorMessage="1" sqref="B16" xr:uid="{00000000-0002-0000-0300-000000000000}">
      <formula1>"ME, WE, MU, WU, MJ, WJ, Para, Masters, Youth"</formula1>
    </dataValidation>
    <dataValidation type="whole" operator="greaterThan" allowBlank="1" showInputMessage="1" showErrorMessage="1" sqref="C8:N16" xr:uid="{00000000-0002-0000-0300-000001000000}">
      <formula1>0</formula1>
    </dataValidation>
    <dataValidation type="list" allowBlank="1" showInputMessage="1" showErrorMessage="1" sqref="B8:B15" xr:uid="{00000000-0002-0000-0300-000002000000}">
      <formula1>"ME, WE, MU, WU, MJ, WJ, Para, Masters"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22"/>
  <sheetViews>
    <sheetView workbookViewId="0">
      <selection activeCell="C3" sqref="C1:C1048576"/>
    </sheetView>
  </sheetViews>
  <sheetFormatPr defaultColWidth="3.453125" defaultRowHeight="14.5" x14ac:dyDescent="0.35"/>
  <cols>
    <col min="1" max="1" width="1.453125" style="6" customWidth="1"/>
    <col min="2" max="2" width="9.54296875" style="72" customWidth="1"/>
    <col min="3" max="9" width="5" style="6" customWidth="1"/>
    <col min="10" max="10" width="73.453125" style="6" customWidth="1"/>
    <col min="11" max="11" width="3.453125" style="5"/>
    <col min="12" max="18" width="4.54296875" style="5" customWidth="1"/>
    <col min="19" max="16384" width="3.453125" style="5"/>
  </cols>
  <sheetData>
    <row r="1" spans="1:39" ht="15.5" x14ac:dyDescent="0.35">
      <c r="A1" s="1"/>
      <c r="B1" s="216" t="s">
        <v>59</v>
      </c>
      <c r="C1" s="217"/>
      <c r="D1" s="217"/>
      <c r="E1" s="217"/>
      <c r="F1" s="217"/>
      <c r="G1" s="217"/>
      <c r="H1" s="217"/>
      <c r="I1" s="217"/>
      <c r="J1" s="218"/>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row>
    <row r="2" spans="1:39" ht="16" thickBot="1" x14ac:dyDescent="0.4">
      <c r="A2" s="1"/>
      <c r="B2" s="219"/>
      <c r="C2" s="220"/>
      <c r="D2" s="220"/>
      <c r="E2" s="220"/>
      <c r="F2" s="220"/>
      <c r="G2" s="220"/>
      <c r="H2" s="220"/>
      <c r="I2" s="220"/>
      <c r="J2" s="22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row>
    <row r="4" spans="1:39" ht="18.5" x14ac:dyDescent="0.35">
      <c r="C4" s="87"/>
      <c r="D4" s="87"/>
      <c r="E4" s="222" t="s">
        <v>45</v>
      </c>
      <c r="F4" s="222"/>
      <c r="G4" s="222"/>
      <c r="H4" s="222"/>
      <c r="I4" s="222"/>
      <c r="J4" s="222"/>
    </row>
    <row r="5" spans="1:39" ht="18.5" x14ac:dyDescent="0.35">
      <c r="C5" s="87"/>
      <c r="D5" s="87"/>
      <c r="E5" s="222"/>
      <c r="F5" s="222"/>
      <c r="G5" s="222"/>
      <c r="H5" s="222"/>
      <c r="I5" s="222"/>
      <c r="J5" s="222"/>
    </row>
    <row r="6" spans="1:39" ht="15" thickBot="1" x14ac:dyDescent="0.4">
      <c r="A6" s="1"/>
    </row>
    <row r="7" spans="1:39" ht="101.5" thickBot="1" x14ac:dyDescent="0.4">
      <c r="A7" s="11"/>
      <c r="B7" s="73" t="s">
        <v>30</v>
      </c>
      <c r="C7" s="75" t="s">
        <v>33</v>
      </c>
      <c r="D7" s="75" t="s">
        <v>34</v>
      </c>
      <c r="E7" s="75" t="s">
        <v>36</v>
      </c>
      <c r="F7" s="75" t="s">
        <v>39</v>
      </c>
      <c r="G7" s="75" t="s">
        <v>40</v>
      </c>
      <c r="H7" s="75" t="s">
        <v>46</v>
      </c>
      <c r="I7" s="75" t="s">
        <v>47</v>
      </c>
      <c r="J7" s="76" t="s">
        <v>43</v>
      </c>
    </row>
    <row r="8" spans="1:39" x14ac:dyDescent="0.35">
      <c r="A8" s="22"/>
      <c r="B8" s="88" t="s">
        <v>48</v>
      </c>
      <c r="C8" s="89"/>
      <c r="D8" s="89"/>
      <c r="E8" s="83"/>
      <c r="F8" s="83"/>
      <c r="G8" s="83"/>
      <c r="H8" s="83"/>
      <c r="I8" s="83"/>
      <c r="J8" s="82"/>
    </row>
    <row r="9" spans="1:39" x14ac:dyDescent="0.35">
      <c r="A9" s="22"/>
      <c r="B9" s="90" t="s">
        <v>49</v>
      </c>
      <c r="C9" s="89"/>
      <c r="D9" s="89"/>
      <c r="E9" s="83"/>
      <c r="F9" s="83"/>
      <c r="G9" s="83"/>
      <c r="H9" s="83"/>
      <c r="I9" s="83"/>
      <c r="J9" s="82"/>
    </row>
    <row r="10" spans="1:39" x14ac:dyDescent="0.35">
      <c r="A10" s="22"/>
      <c r="B10" s="90" t="s">
        <v>50</v>
      </c>
      <c r="C10" s="89"/>
      <c r="D10" s="89"/>
      <c r="E10" s="83"/>
      <c r="F10" s="83"/>
      <c r="G10" s="83"/>
      <c r="H10" s="83"/>
      <c r="I10" s="83"/>
      <c r="J10" s="82"/>
    </row>
    <row r="11" spans="1:39" x14ac:dyDescent="0.35">
      <c r="A11" s="22"/>
      <c r="B11" s="90" t="s">
        <v>51</v>
      </c>
      <c r="C11" s="89"/>
      <c r="D11" s="89"/>
      <c r="E11" s="83"/>
      <c r="F11" s="83"/>
      <c r="G11" s="83"/>
      <c r="H11" s="83"/>
      <c r="I11" s="83"/>
      <c r="J11" s="82"/>
    </row>
    <row r="12" spans="1:39" x14ac:dyDescent="0.35">
      <c r="A12" s="22"/>
      <c r="B12" s="90" t="s">
        <v>52</v>
      </c>
      <c r="C12" s="89"/>
      <c r="D12" s="89"/>
      <c r="E12" s="83"/>
      <c r="F12" s="83"/>
      <c r="G12" s="83"/>
      <c r="H12" s="83"/>
      <c r="I12" s="83"/>
      <c r="J12" s="82"/>
    </row>
    <row r="13" spans="1:39" x14ac:dyDescent="0.35">
      <c r="A13" s="22"/>
      <c r="B13" s="90" t="s">
        <v>53</v>
      </c>
      <c r="C13" s="89"/>
      <c r="D13" s="89"/>
      <c r="E13" s="83"/>
      <c r="F13" s="83"/>
      <c r="G13" s="83"/>
      <c r="H13" s="83"/>
      <c r="I13" s="83"/>
      <c r="J13" s="82"/>
    </row>
    <row r="14" spans="1:39" x14ac:dyDescent="0.35">
      <c r="A14" s="22"/>
      <c r="B14" s="90" t="s">
        <v>54</v>
      </c>
      <c r="C14" s="89"/>
      <c r="D14" s="89"/>
      <c r="E14" s="83"/>
      <c r="F14" s="83"/>
      <c r="G14" s="83"/>
      <c r="H14" s="83"/>
      <c r="I14" s="83"/>
      <c r="J14" s="82"/>
    </row>
    <row r="15" spans="1:39" x14ac:dyDescent="0.35">
      <c r="A15" s="22"/>
      <c r="B15" s="90" t="s">
        <v>55</v>
      </c>
      <c r="C15" s="89"/>
      <c r="D15" s="89"/>
      <c r="E15" s="83"/>
      <c r="F15" s="83"/>
      <c r="G15" s="83"/>
      <c r="H15" s="83"/>
      <c r="I15" s="83"/>
      <c r="J15" s="82"/>
    </row>
    <row r="16" spans="1:39" x14ac:dyDescent="0.35">
      <c r="A16" s="22"/>
      <c r="B16" s="90" t="s">
        <v>56</v>
      </c>
      <c r="C16" s="89"/>
      <c r="D16" s="89"/>
      <c r="E16" s="83"/>
      <c r="F16" s="83"/>
      <c r="G16" s="83"/>
      <c r="H16" s="83"/>
      <c r="I16" s="83"/>
      <c r="J16" s="82"/>
    </row>
    <row r="17" spans="1:10" x14ac:dyDescent="0.35">
      <c r="A17" s="22"/>
      <c r="B17" s="90" t="s">
        <v>57</v>
      </c>
      <c r="C17" s="89"/>
      <c r="D17" s="89"/>
      <c r="E17" s="83"/>
      <c r="F17" s="83"/>
      <c r="G17" s="83"/>
      <c r="H17" s="83"/>
      <c r="I17" s="83"/>
      <c r="J17" s="82"/>
    </row>
    <row r="18" spans="1:10" x14ac:dyDescent="0.35">
      <c r="A18" s="22"/>
      <c r="B18" s="90" t="s">
        <v>58</v>
      </c>
      <c r="C18" s="89"/>
      <c r="D18" s="89"/>
      <c r="E18" s="83"/>
      <c r="F18" s="83"/>
      <c r="G18" s="83"/>
      <c r="H18" s="83"/>
      <c r="I18" s="83"/>
      <c r="J18" s="82"/>
    </row>
    <row r="19" spans="1:10" ht="15" thickBot="1" x14ac:dyDescent="0.4">
      <c r="A19" s="22"/>
      <c r="B19" s="91" t="s">
        <v>89</v>
      </c>
      <c r="C19" s="85"/>
      <c r="D19" s="85"/>
      <c r="E19" s="84"/>
      <c r="F19" s="84"/>
      <c r="G19" s="84"/>
      <c r="H19" s="84"/>
      <c r="I19" s="84"/>
      <c r="J19" s="86"/>
    </row>
    <row r="20" spans="1:10" ht="15" thickBot="1" x14ac:dyDescent="0.4"/>
    <row r="21" spans="1:10" ht="15" customHeight="1" x14ac:dyDescent="0.35">
      <c r="B21" s="223" t="s">
        <v>44</v>
      </c>
      <c r="C21" s="224"/>
      <c r="D21" s="224"/>
      <c r="E21" s="224"/>
      <c r="F21" s="224"/>
      <c r="G21" s="224"/>
      <c r="H21" s="224"/>
      <c r="I21" s="224"/>
      <c r="J21" s="225"/>
    </row>
    <row r="22" spans="1:10" ht="15" thickBot="1" x14ac:dyDescent="0.4">
      <c r="B22" s="226"/>
      <c r="C22" s="227"/>
      <c r="D22" s="227"/>
      <c r="E22" s="227"/>
      <c r="F22" s="227"/>
      <c r="G22" s="227"/>
      <c r="H22" s="227"/>
      <c r="I22" s="227"/>
      <c r="J22" s="228"/>
    </row>
  </sheetData>
  <mergeCells count="4">
    <mergeCell ref="B1:J2"/>
    <mergeCell ref="E4:J5"/>
    <mergeCell ref="B21:J21"/>
    <mergeCell ref="B22:J22"/>
  </mergeCells>
  <conditionalFormatting sqref="C7:J7 B8:B19">
    <cfRule type="cellIs" dxfId="10" priority="11" operator="equal">
      <formula>1</formula>
    </cfRule>
  </conditionalFormatting>
  <conditionalFormatting sqref="C7:J7 B8:B19">
    <cfRule type="cellIs" dxfId="9" priority="9" operator="equal">
      <formula>3</formula>
    </cfRule>
    <cfRule type="cellIs" dxfId="8" priority="10" operator="equal">
      <formula>2</formula>
    </cfRule>
  </conditionalFormatting>
  <conditionalFormatting sqref="C7:J7 B8:B19">
    <cfRule type="cellIs" dxfId="7" priority="7" operator="equal">
      <formula>"N/C"</formula>
    </cfRule>
    <cfRule type="cellIs" dxfId="6" priority="8" operator="equal">
      <formula>"N/A"</formula>
    </cfRule>
  </conditionalFormatting>
  <conditionalFormatting sqref="B21">
    <cfRule type="cellIs" dxfId="5" priority="6" operator="equal">
      <formula>1</formula>
    </cfRule>
  </conditionalFormatting>
  <conditionalFormatting sqref="B21">
    <cfRule type="cellIs" dxfId="4" priority="4" operator="equal">
      <formula>3</formula>
    </cfRule>
    <cfRule type="cellIs" dxfId="3" priority="5" operator="equal">
      <formula>2</formula>
    </cfRule>
  </conditionalFormatting>
  <conditionalFormatting sqref="B21">
    <cfRule type="cellIs" dxfId="2" priority="2" operator="equal">
      <formula>"N/C"</formula>
    </cfRule>
    <cfRule type="cellIs" dxfId="1" priority="3" operator="equal">
      <formula>"N/A"</formula>
    </cfRule>
  </conditionalFormatting>
  <conditionalFormatting sqref="B22 C8:J19">
    <cfRule type="cellIs" dxfId="0" priority="1" operator="equal">
      <formula>$AW$3</formula>
    </cfRule>
  </conditionalFormatting>
  <dataValidations count="2">
    <dataValidation type="whole" operator="greaterThan" allowBlank="1" showInputMessage="1" showErrorMessage="1" sqref="C8:I19" xr:uid="{00000000-0002-0000-0400-000000000000}">
      <formula1>0</formula1>
    </dataValidation>
    <dataValidation type="list" allowBlank="1" showInputMessage="1" showErrorMessage="1" sqref="B8:B19" xr:uid="{00000000-0002-0000-0400-000001000000}">
      <formula1>"MB, MC1, MC2, MC3, MC4, MC5, WB, WC1, WC2, WC3, WC4, WC5"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Local Regional Event</vt:lpstr>
      <vt:lpstr>National Report Information</vt:lpstr>
      <vt:lpstr>National Report Dashboard</vt:lpstr>
      <vt:lpstr>National Event Analysis</vt:lpstr>
      <vt:lpstr>NAT Para-Cycling Event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Kipp Kaufmann</cp:lastModifiedBy>
  <dcterms:created xsi:type="dcterms:W3CDTF">2020-09-15T01:11:11Z</dcterms:created>
  <dcterms:modified xsi:type="dcterms:W3CDTF">2020-12-21T07:38:23Z</dcterms:modified>
</cp:coreProperties>
</file>